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xcel\RPD\Order Forms\"/>
    </mc:Choice>
  </mc:AlternateContent>
  <xr:revisionPtr revIDLastSave="0" documentId="8_{637DC010-EE52-40BF-875A-E92FB1B53AAA}" xr6:coauthVersionLast="47" xr6:coauthVersionMax="47" xr10:uidLastSave="{00000000-0000-0000-0000-000000000000}"/>
  <bookViews>
    <workbookView xWindow="22932" yWindow="-108" windowWidth="23256" windowHeight="12456" tabRatio="636" xr2:uid="{00000000-000D-0000-FFFF-FFFF00000000}"/>
  </bookViews>
  <sheets>
    <sheet name="Cover Sheet" sheetId="16" r:id="rId1"/>
    <sheet name="Grades 1" sheetId="17" r:id="rId2"/>
    <sheet name="Grade 2" sheetId="21" r:id="rId3"/>
    <sheet name="Grades 3" sheetId="18" r:id="rId4"/>
    <sheet name="Grade 4" sheetId="22" r:id="rId5"/>
    <sheet name="Grades 5" sheetId="19" r:id="rId6"/>
    <sheet name="Grade 6" sheetId="23" r:id="rId7"/>
    <sheet name="Grades 7" sheetId="20" r:id="rId8"/>
    <sheet name="Grade 8" sheetId="24" r:id="rId9"/>
    <sheet name="Phonics" sheetId="26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26" l="1"/>
  <c r="E15" i="26"/>
  <c r="E14" i="26"/>
  <c r="G26" i="22"/>
  <c r="G29" i="24"/>
  <c r="G28" i="24"/>
  <c r="G27" i="24"/>
  <c r="G26" i="24"/>
  <c r="G25" i="24"/>
  <c r="G24" i="24"/>
  <c r="G23" i="24"/>
  <c r="G22" i="24"/>
  <c r="G21" i="24"/>
  <c r="G29" i="20"/>
  <c r="G28" i="20"/>
  <c r="G27" i="20"/>
  <c r="G26" i="20"/>
  <c r="G25" i="20"/>
  <c r="G24" i="20"/>
  <c r="G23" i="20"/>
  <c r="G22" i="20"/>
  <c r="G21" i="20"/>
  <c r="G29" i="23"/>
  <c r="G28" i="23"/>
  <c r="G27" i="23"/>
  <c r="G26" i="23"/>
  <c r="G25" i="23"/>
  <c r="G24" i="23"/>
  <c r="G23" i="23"/>
  <c r="G22" i="23"/>
  <c r="G21" i="23"/>
  <c r="G29" i="19"/>
  <c r="G28" i="19"/>
  <c r="G27" i="19"/>
  <c r="G26" i="19"/>
  <c r="G25" i="19"/>
  <c r="G24" i="19"/>
  <c r="G23" i="19"/>
  <c r="G22" i="19"/>
  <c r="G21" i="19"/>
  <c r="G29" i="22"/>
  <c r="G28" i="22"/>
  <c r="G27" i="22"/>
  <c r="G25" i="22"/>
  <c r="G24" i="22"/>
  <c r="G23" i="22"/>
  <c r="G22" i="22"/>
  <c r="G21" i="22"/>
  <c r="G29" i="18"/>
  <c r="G28" i="18"/>
  <c r="G27" i="18"/>
  <c r="G26" i="18"/>
  <c r="G25" i="18"/>
  <c r="G24" i="18"/>
  <c r="G23" i="18"/>
  <c r="G22" i="18"/>
  <c r="G21" i="18"/>
  <c r="G29" i="21"/>
  <c r="G28" i="21"/>
  <c r="G27" i="21"/>
  <c r="G26" i="21"/>
  <c r="G25" i="21"/>
  <c r="G24" i="21"/>
  <c r="G23" i="21"/>
  <c r="G22" i="21"/>
  <c r="G21" i="21"/>
  <c r="G29" i="17" l="1"/>
  <c r="G28" i="17"/>
  <c r="G27" i="17"/>
  <c r="G26" i="17"/>
  <c r="G25" i="17"/>
  <c r="G24" i="17"/>
  <c r="G23" i="17"/>
  <c r="G22" i="17"/>
  <c r="G21" i="17"/>
  <c r="G34" i="18" l="1"/>
  <c r="E11" i="26" l="1"/>
  <c r="E10" i="26"/>
  <c r="E8" i="26"/>
  <c r="E7" i="26"/>
  <c r="E5" i="26"/>
  <c r="E4" i="26"/>
  <c r="E18" i="26" l="1"/>
  <c r="G6" i="24"/>
  <c r="G6" i="20"/>
  <c r="G6" i="23"/>
  <c r="G6" i="19"/>
  <c r="G45" i="24" l="1"/>
  <c r="G44" i="24"/>
  <c r="G42" i="24"/>
  <c r="G45" i="20"/>
  <c r="G44" i="20"/>
  <c r="G42" i="20"/>
  <c r="G45" i="23"/>
  <c r="G44" i="23"/>
  <c r="G42" i="23"/>
  <c r="G45" i="19"/>
  <c r="G44" i="19"/>
  <c r="G42" i="19"/>
  <c r="G45" i="22"/>
  <c r="G44" i="22"/>
  <c r="G42" i="22"/>
  <c r="G45" i="18"/>
  <c r="G44" i="18"/>
  <c r="G42" i="18"/>
  <c r="G42" i="21"/>
  <c r="G45" i="21"/>
  <c r="G44" i="21"/>
  <c r="G45" i="17"/>
  <c r="G44" i="17"/>
  <c r="G42" i="17"/>
  <c r="G40" i="24"/>
  <c r="G39" i="24"/>
  <c r="G38" i="24"/>
  <c r="G37" i="24"/>
  <c r="G36" i="24"/>
  <c r="G35" i="24"/>
  <c r="G34" i="24"/>
  <c r="G33" i="24"/>
  <c r="G32" i="24"/>
  <c r="G18" i="24"/>
  <c r="G17" i="24"/>
  <c r="G16" i="24"/>
  <c r="G15" i="24"/>
  <c r="G14" i="24"/>
  <c r="G13" i="24"/>
  <c r="G12" i="24"/>
  <c r="G11" i="24"/>
  <c r="G10" i="24"/>
  <c r="G40" i="23"/>
  <c r="G39" i="23"/>
  <c r="G38" i="23"/>
  <c r="G37" i="23"/>
  <c r="G36" i="23"/>
  <c r="G35" i="23"/>
  <c r="G34" i="23"/>
  <c r="G33" i="23"/>
  <c r="G32" i="23"/>
  <c r="G18" i="23"/>
  <c r="G17" i="23"/>
  <c r="G16" i="23"/>
  <c r="G15" i="23"/>
  <c r="G14" i="23"/>
  <c r="G13" i="23"/>
  <c r="G12" i="23"/>
  <c r="G11" i="23"/>
  <c r="G10" i="23"/>
  <c r="G10" i="18"/>
  <c r="G11" i="18"/>
  <c r="G12" i="18"/>
  <c r="G13" i="18"/>
  <c r="G14" i="18"/>
  <c r="G15" i="18"/>
  <c r="G16" i="18"/>
  <c r="G17" i="18"/>
  <c r="G18" i="18"/>
  <c r="G32" i="18"/>
  <c r="G33" i="18"/>
  <c r="G35" i="18"/>
  <c r="G36" i="18"/>
  <c r="G37" i="18"/>
  <c r="G38" i="18"/>
  <c r="G39" i="18"/>
  <c r="G40" i="18"/>
  <c r="G39" i="22"/>
  <c r="G38" i="22"/>
  <c r="G37" i="22"/>
  <c r="G36" i="22"/>
  <c r="G35" i="22"/>
  <c r="G34" i="22"/>
  <c r="G33" i="22"/>
  <c r="G18" i="22"/>
  <c r="G17" i="22"/>
  <c r="G16" i="22"/>
  <c r="G15" i="22"/>
  <c r="G14" i="22"/>
  <c r="G13" i="22"/>
  <c r="G12" i="22"/>
  <c r="G11" i="22"/>
  <c r="G10" i="22"/>
  <c r="G6" i="22"/>
  <c r="G40" i="21"/>
  <c r="G39" i="21"/>
  <c r="G38" i="21"/>
  <c r="G37" i="21"/>
  <c r="G36" i="21"/>
  <c r="G35" i="21"/>
  <c r="G34" i="21"/>
  <c r="G33" i="21"/>
  <c r="G32" i="21"/>
  <c r="G18" i="21"/>
  <c r="G17" i="21"/>
  <c r="G16" i="21"/>
  <c r="G15" i="21"/>
  <c r="G14" i="21"/>
  <c r="G13" i="21"/>
  <c r="G12" i="21"/>
  <c r="G11" i="21"/>
  <c r="G10" i="21"/>
  <c r="G6" i="21"/>
  <c r="G47" i="24" l="1"/>
  <c r="G47" i="23"/>
  <c r="G47" i="22"/>
  <c r="G47" i="21"/>
  <c r="G40" i="20"/>
  <c r="G39" i="20"/>
  <c r="G38" i="20"/>
  <c r="G37" i="20"/>
  <c r="G36" i="20"/>
  <c r="G35" i="20"/>
  <c r="G34" i="20"/>
  <c r="G33" i="20"/>
  <c r="G32" i="20"/>
  <c r="G18" i="20"/>
  <c r="G17" i="20"/>
  <c r="G16" i="20"/>
  <c r="G15" i="20"/>
  <c r="G14" i="20"/>
  <c r="G13" i="20"/>
  <c r="G12" i="20"/>
  <c r="G11" i="20"/>
  <c r="G10" i="20"/>
  <c r="G40" i="19"/>
  <c r="G38" i="19"/>
  <c r="G37" i="19"/>
  <c r="G36" i="19"/>
  <c r="G35" i="19"/>
  <c r="G34" i="19"/>
  <c r="G33" i="19"/>
  <c r="G32" i="19"/>
  <c r="G18" i="19"/>
  <c r="G17" i="19"/>
  <c r="G16" i="19"/>
  <c r="G15" i="19"/>
  <c r="G14" i="19"/>
  <c r="G13" i="19"/>
  <c r="G12" i="19"/>
  <c r="G11" i="19"/>
  <c r="G10" i="19"/>
  <c r="G6" i="18"/>
  <c r="G47" i="18" s="1"/>
  <c r="G6" i="17"/>
  <c r="G40" i="17"/>
  <c r="G39" i="17"/>
  <c r="G38" i="17"/>
  <c r="G37" i="17"/>
  <c r="G36" i="17"/>
  <c r="G35" i="17"/>
  <c r="G34" i="17"/>
  <c r="G33" i="17"/>
  <c r="G32" i="17"/>
  <c r="G18" i="17"/>
  <c r="G17" i="17"/>
  <c r="G16" i="17"/>
  <c r="G15" i="17"/>
  <c r="G14" i="17"/>
  <c r="G13" i="17"/>
  <c r="G12" i="17"/>
  <c r="G11" i="17"/>
  <c r="G10" i="17"/>
  <c r="G47" i="20" l="1"/>
  <c r="G47" i="19"/>
  <c r="E36" i="16" s="1"/>
  <c r="G48" i="17"/>
  <c r="E42" i="16" l="1"/>
  <c r="E45" i="16" l="1"/>
</calcChain>
</file>

<file path=xl/sharedStrings.xml><?xml version="1.0" encoding="utf-8"?>
<sst xmlns="http://schemas.openxmlformats.org/spreadsheetml/2006/main" count="675" uniqueCount="442">
  <si>
    <t>TOTAL</t>
  </si>
  <si>
    <t>Bill To:</t>
  </si>
  <si>
    <t>Ship To:</t>
  </si>
  <si>
    <t>Title:</t>
  </si>
  <si>
    <t>Address:</t>
  </si>
  <si>
    <t>City:</t>
  </si>
  <si>
    <t>State:</t>
  </si>
  <si>
    <t>Zip:</t>
  </si>
  <si>
    <t>Total:</t>
  </si>
  <si>
    <t>Special Shipping Instructions:</t>
  </si>
  <si>
    <t>Little Maid</t>
  </si>
  <si>
    <t>Basic Reading Inventory</t>
  </si>
  <si>
    <t xml:space="preserve">Email Address: </t>
  </si>
  <si>
    <t>Gifts of an Eagle</t>
  </si>
  <si>
    <t xml:space="preserve"> </t>
  </si>
  <si>
    <r>
      <t>Contact Your Rep:</t>
    </r>
    <r>
      <rPr>
        <sz val="10"/>
        <rFont val="Arial"/>
        <family val="2"/>
      </rPr>
      <t xml:space="preserve">  800.542.6657</t>
    </r>
  </si>
  <si>
    <t xml:space="preserve">Mail:  </t>
  </si>
  <si>
    <r>
      <t>Online:</t>
    </r>
    <r>
      <rPr>
        <sz val="10"/>
        <rFont val="Arial"/>
        <family val="2"/>
      </rPr>
      <t xml:space="preserve">  www.kendallhunt.com</t>
    </r>
  </si>
  <si>
    <t>Kendall Hunt Publishing Company</t>
  </si>
  <si>
    <r>
      <t>Fax:</t>
    </r>
    <r>
      <rPr>
        <sz val="10"/>
        <rFont val="Arial"/>
        <family val="2"/>
      </rPr>
      <t xml:space="preserve">  800.772.9165 or 563.589.1046</t>
    </r>
  </si>
  <si>
    <t>Attn: Customer Service</t>
  </si>
  <si>
    <t>4050 Westmark Drive</t>
  </si>
  <si>
    <r>
      <t>Customer Service:</t>
    </r>
    <r>
      <rPr>
        <sz val="10"/>
        <rFont val="Arial"/>
        <family val="2"/>
      </rPr>
      <t xml:space="preserve">  800.770.3544</t>
    </r>
  </si>
  <si>
    <t>Dubuque, IA 52002</t>
  </si>
  <si>
    <t>School or District:</t>
  </si>
  <si>
    <t xml:space="preserve">Attn: </t>
  </si>
  <si>
    <t>Contact Name:</t>
  </si>
  <si>
    <t>Inside Delivery</t>
  </si>
  <si>
    <t>Yes  or   No</t>
  </si>
  <si>
    <t>Does your school have a receiving dock?</t>
  </si>
  <si>
    <t>(Necessary for truck deliveries)</t>
  </si>
  <si>
    <t>Phone Number:</t>
  </si>
  <si>
    <t xml:space="preserve">Ship To Contact: </t>
  </si>
  <si>
    <t>Fax Number:</t>
  </si>
  <si>
    <t>Ship To Phone Number:</t>
  </si>
  <si>
    <t>Merchandise Total from attached forms:</t>
  </si>
  <si>
    <t>Tax Estimate:</t>
  </si>
  <si>
    <t xml:space="preserve">You will be charged tax based upon the "ship to" tax rate.  </t>
  </si>
  <si>
    <t>If you are tax exempt, your exempt certificate is</t>
  </si>
  <si>
    <t xml:space="preserve">REQUIRED with this order to remove the tax charge. </t>
  </si>
  <si>
    <r>
      <t>If it is not received, tax will be charged.</t>
    </r>
    <r>
      <rPr>
        <sz val="10"/>
        <rFont val="Arial"/>
        <family val="2"/>
      </rPr>
      <t xml:space="preserve">  </t>
    </r>
  </si>
  <si>
    <t>Shipping Estimate:</t>
  </si>
  <si>
    <t>Actual published shipping rates will be added to your invoice.</t>
  </si>
  <si>
    <r>
      <t>Regulations for Sales Tax Exempt Certificate Use:</t>
    </r>
    <r>
      <rPr>
        <sz val="7"/>
        <rFont val="Geneva"/>
      </rPr>
      <t xml:space="preserve"> You must provide an exemption certificate before making tax-exempt purchases.  </t>
    </r>
  </si>
  <si>
    <t xml:space="preserve">Exempt certificates are to be used solely by the organization for their exempt purposes and the purchase must be made from the organization's </t>
  </si>
  <si>
    <t xml:space="preserve">funds.  Purchases made by an individual on behalf of the organization are taxable, even if the individual will be reimbursed by the organization. </t>
  </si>
  <si>
    <t>to receive material after a specific required date.  Cancel Date: ____________________</t>
  </si>
  <si>
    <t xml:space="preserve">METHOD OF PAYMENT (Sorry no C.O.D's) </t>
  </si>
  <si>
    <r>
      <t>c</t>
    </r>
    <r>
      <rPr>
        <sz val="9"/>
        <rFont val="Arial"/>
        <family val="2"/>
      </rPr>
      <t xml:space="preserve">   </t>
    </r>
    <r>
      <rPr>
        <b/>
        <sz val="9"/>
        <rFont val="Arial"/>
        <family val="2"/>
      </rPr>
      <t>Check/Money Orde</t>
    </r>
    <r>
      <rPr>
        <sz val="9"/>
        <rFont val="Arial"/>
        <family val="2"/>
      </rPr>
      <t xml:space="preserve">r enclosed (make payable to </t>
    </r>
    <r>
      <rPr>
        <b/>
        <sz val="9"/>
        <rFont val="Arial"/>
        <family val="2"/>
      </rPr>
      <t>Kendall Hunt Publishing Company</t>
    </r>
    <r>
      <rPr>
        <sz val="9"/>
        <rFont val="Arial"/>
        <family val="2"/>
      </rPr>
      <t>)</t>
    </r>
  </si>
  <si>
    <r>
      <t xml:space="preserve">Credit Card: </t>
    </r>
    <r>
      <rPr>
        <sz val="9"/>
        <rFont val="Arial"/>
        <family val="2"/>
      </rPr>
      <t xml:space="preserve">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School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Corporate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Personal                            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MasterCard 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Visa   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American Express</t>
    </r>
  </si>
  <si>
    <r>
      <t>c</t>
    </r>
    <r>
      <rPr>
        <sz val="9"/>
        <rFont val="Arial"/>
        <family val="2"/>
      </rPr>
      <t xml:space="preserve"> MasterCard 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Visa   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American Express</t>
    </r>
  </si>
  <si>
    <t xml:space="preserve">Corporate or School Name on card: </t>
  </si>
  <si>
    <t>Personal Name on card:</t>
  </si>
  <si>
    <t xml:space="preserve">Billing Address for credit card: </t>
  </si>
  <si>
    <t xml:space="preserve">Signature: </t>
  </si>
  <si>
    <t>Purchase Orders (Kendall Hunt Publishing must be listed as the vendor on your purchase order)</t>
  </si>
  <si>
    <t xml:space="preserve">Purchase order number:  </t>
  </si>
  <si>
    <t xml:space="preserve">Note:  Your purchase order must be attached to this form.  </t>
  </si>
  <si>
    <t>Expiration Date:  Month              Year              CVV Code</t>
  </si>
  <si>
    <t>Shepherd Warrior</t>
  </si>
  <si>
    <t>Last 4 digits of Credit Card # *</t>
  </si>
  <si>
    <t>*Customer Service will call for complete number it if is not on file</t>
  </si>
  <si>
    <t>Quantity</t>
  </si>
  <si>
    <t>Total</t>
  </si>
  <si>
    <t>Grade 1</t>
  </si>
  <si>
    <t>Ellen Ochoa</t>
  </si>
  <si>
    <t>Odd Boy Out: Young Albert Einstein</t>
  </si>
  <si>
    <t>A Tree is a Plant</t>
  </si>
  <si>
    <t>The Doorbell Rang</t>
  </si>
  <si>
    <t>We All Went on Safari: A Counting Journey through Tanzania</t>
  </si>
  <si>
    <t>The Art Lesson</t>
  </si>
  <si>
    <t>Warrior Maiden</t>
  </si>
  <si>
    <t>Cleversticks</t>
  </si>
  <si>
    <t>Arroz con Leche/Rice Pudding</t>
  </si>
  <si>
    <t>9781524964719</t>
  </si>
  <si>
    <t>9780757533662</t>
  </si>
  <si>
    <t>9781524913625</t>
  </si>
  <si>
    <t>Grade 2</t>
  </si>
  <si>
    <t>On the Same Day in March: A Tour of the World's Weather</t>
  </si>
  <si>
    <t>Cactus Hotel</t>
  </si>
  <si>
    <t>Twice Yours: A Parable of God's Gift</t>
  </si>
  <si>
    <t>Galimoto</t>
  </si>
  <si>
    <t>Me…Jane</t>
  </si>
  <si>
    <t>Marisol McDonald Doesn't Match</t>
  </si>
  <si>
    <t>Charlie Horse</t>
  </si>
  <si>
    <t>Helen Keller: Courage in the Dark</t>
  </si>
  <si>
    <t>9780316045469</t>
  </si>
  <si>
    <t>9780892392353</t>
  </si>
  <si>
    <t>9781524913694</t>
  </si>
  <si>
    <t>Grade 1 &amp; 2 Writers Handbook</t>
  </si>
  <si>
    <t>9781524965020</t>
  </si>
  <si>
    <t>Grade 3 &amp; 4 Writers Handbook</t>
  </si>
  <si>
    <t>9781524964887</t>
  </si>
  <si>
    <t>Grade 3</t>
  </si>
  <si>
    <t>Grade 4</t>
  </si>
  <si>
    <t>Grade 5</t>
  </si>
  <si>
    <t>Grade 6</t>
  </si>
  <si>
    <t>Grade 7</t>
  </si>
  <si>
    <t>Grade 8</t>
  </si>
  <si>
    <t>Fly High! The Story of Bessie Coleman</t>
  </si>
  <si>
    <t>Mercedes &amp; the Chocolate Pilot</t>
  </si>
  <si>
    <t>A Question of Yams: A Missionary Story based on True Events</t>
  </si>
  <si>
    <t>The Lemonade Club</t>
  </si>
  <si>
    <t>Will We Miss Them? Endangered Species</t>
  </si>
  <si>
    <t>The Gardener</t>
  </si>
  <si>
    <t>Sarah, Plain &amp; Tall</t>
  </si>
  <si>
    <t>I Miss Grandpa: A Story to Help Young Children</t>
  </si>
  <si>
    <t>The Story of George Washington Carver</t>
  </si>
  <si>
    <t>A Boy Named Beckoning: The True Story about Dr. Carlos Montezuma</t>
  </si>
  <si>
    <t>Out of the Blue</t>
  </si>
  <si>
    <t>Yuki: An Alaska Adventure</t>
  </si>
  <si>
    <t>Come Back Salmon</t>
  </si>
  <si>
    <t>Julius! The Perfect Pesky Parrot</t>
  </si>
  <si>
    <t>The Cabin Faced West</t>
  </si>
  <si>
    <t>Twenty &amp; Ten</t>
  </si>
  <si>
    <t>Julius! The Perfect Pesky Pet Parrot</t>
  </si>
  <si>
    <t>9781585360697</t>
  </si>
  <si>
    <t>9780399245404</t>
  </si>
  <si>
    <t>9780757540646</t>
  </si>
  <si>
    <t>9781524913748</t>
  </si>
  <si>
    <t>9781524958206</t>
  </si>
  <si>
    <t>9780618597291</t>
  </si>
  <si>
    <t>9781524913755</t>
  </si>
  <si>
    <t>9781524913892</t>
  </si>
  <si>
    <t>9780757540707</t>
  </si>
  <si>
    <t>Good Queen Bess: The Story of Elizabeth I of England</t>
  </si>
  <si>
    <t>Lewis &amp; Clark: Opening the American West</t>
  </si>
  <si>
    <t>Guardian of the Mercy Seat</t>
  </si>
  <si>
    <t>Dinosaurs</t>
  </si>
  <si>
    <t>A Family Apart</t>
  </si>
  <si>
    <t>Small Steps: The Year I Got Polio</t>
  </si>
  <si>
    <t>Journey to Johannesburg</t>
  </si>
  <si>
    <t>Amos Fortune: Free Man</t>
  </si>
  <si>
    <t>If You Lived Here: Houses of the World</t>
  </si>
  <si>
    <t>First Flight (A Mother Hummingbird's Story)</t>
  </si>
  <si>
    <t>Jonah</t>
  </si>
  <si>
    <t>The Door in the Wall</t>
  </si>
  <si>
    <t>Volcano: The Eruption &amp; Healing of Mt. St. Helens</t>
  </si>
  <si>
    <t>Songs of the Trail</t>
  </si>
  <si>
    <t>Esperanze Rising</t>
  </si>
  <si>
    <t>Butterflies &amp; Moths</t>
  </si>
  <si>
    <t>Thin Wood Walls</t>
  </si>
  <si>
    <t>9780688179618</t>
  </si>
  <si>
    <t>9781524964795</t>
  </si>
  <si>
    <t>9781524913908</t>
  </si>
  <si>
    <t>9780547238920</t>
  </si>
  <si>
    <t>9780757548130</t>
  </si>
  <si>
    <t>9780757548444</t>
  </si>
  <si>
    <t>9781524913878</t>
  </si>
  <si>
    <t>Bible Study</t>
  </si>
  <si>
    <t>David Livingstone: Africa's Trailblazer</t>
  </si>
  <si>
    <t>Shipwrecked! The True Adventure of a Japanese Boy</t>
  </si>
  <si>
    <t>Heartbeat</t>
  </si>
  <si>
    <t>Under the Ice: A Marine Biologist at Work</t>
  </si>
  <si>
    <t>Kids at Work</t>
  </si>
  <si>
    <t>Noah Webster: Weaver of Words</t>
  </si>
  <si>
    <t>I Am Malala</t>
  </si>
  <si>
    <t>Phineas Gage: A True Story about Brain Science</t>
  </si>
  <si>
    <t>Heartwarming Stories of Adventist Pioneers</t>
  </si>
  <si>
    <t>Eric Liddell: Something Greater than Gold</t>
  </si>
  <si>
    <t>Case of the Monkeys that Feel From the Trees</t>
  </si>
  <si>
    <t>A Single Shard</t>
  </si>
  <si>
    <t>The Book of Luke</t>
  </si>
  <si>
    <t>Maritcha: A Nineteenth Century American Girl</t>
  </si>
  <si>
    <t>The Forbidden School House</t>
  </si>
  <si>
    <t>9781524913786</t>
  </si>
  <si>
    <t>9781524913861</t>
  </si>
  <si>
    <t>9780757560941</t>
  </si>
  <si>
    <t>9780394850108</t>
  </si>
  <si>
    <t>9781524905620</t>
  </si>
  <si>
    <t>9781524965099</t>
  </si>
  <si>
    <t>Pathways, 2nd Edition Order Form</t>
  </si>
  <si>
    <t>Pathways, 2nd Edition</t>
  </si>
  <si>
    <t>Grade 5+ Writers Handbook</t>
  </si>
  <si>
    <t>9781524966393</t>
  </si>
  <si>
    <t>ISBN</t>
  </si>
  <si>
    <t>PRICE</t>
  </si>
  <si>
    <t>QTY.</t>
  </si>
  <si>
    <t>TOTAL:</t>
  </si>
  <si>
    <r>
      <t xml:space="preserve">PATHWAYS </t>
    </r>
    <r>
      <rPr>
        <b/>
        <sz val="18"/>
        <rFont val="Arial"/>
        <family val="2"/>
      </rPr>
      <t>—</t>
    </r>
    <r>
      <rPr>
        <b/>
        <sz val="18"/>
        <rFont val="Arial"/>
        <family val="2"/>
      </rPr>
      <t xml:space="preserve"> Phonics Components</t>
    </r>
  </si>
  <si>
    <t>REQUIRED COMPONENT TITLE</t>
  </si>
  <si>
    <t>Grow with me Spider</t>
  </si>
  <si>
    <t>Me…Jane (201835)</t>
  </si>
  <si>
    <t>Marisol McDonald Doesn't Match (201836)</t>
  </si>
  <si>
    <t>Random House Book of Poetry (201832)</t>
  </si>
  <si>
    <t>Mercedes &amp; the Chocolate Pilot (201837)</t>
  </si>
  <si>
    <t>The Lemonade Club (201838)</t>
  </si>
  <si>
    <r>
      <t xml:space="preserve">Good Queen Bess: The Story of Elizabeth I of England </t>
    </r>
    <r>
      <rPr>
        <sz val="9"/>
        <rFont val="Geneva"/>
      </rPr>
      <t>(201841)</t>
    </r>
  </si>
  <si>
    <t>If You Lived Here: Houses of the World (201842)</t>
  </si>
  <si>
    <t>Anchor Texts</t>
  </si>
  <si>
    <t>Far From Shore: Chronicles of an Open Ocean Voyage</t>
  </si>
  <si>
    <r>
      <t xml:space="preserve">Far From Shore: Chronicles of an Open Ocean Voyage </t>
    </r>
    <r>
      <rPr>
        <sz val="8"/>
        <rFont val="Arial"/>
        <family val="2"/>
      </rPr>
      <t>(201840)</t>
    </r>
  </si>
  <si>
    <t>Drowned City: Hurricane Katrina and New Orleans</t>
  </si>
  <si>
    <t>A Long Walk to Water</t>
  </si>
  <si>
    <t>9781524913809</t>
  </si>
  <si>
    <t>9781792472145</t>
  </si>
  <si>
    <t>9781792474811</t>
  </si>
  <si>
    <t>9781792474804</t>
  </si>
  <si>
    <t>9781792474361</t>
  </si>
  <si>
    <t>9781792474354</t>
  </si>
  <si>
    <t>9781792476419</t>
  </si>
  <si>
    <t>9781792475023</t>
  </si>
  <si>
    <t>9781792475108</t>
  </si>
  <si>
    <t>9781792475115</t>
  </si>
  <si>
    <t>9781792476136</t>
  </si>
  <si>
    <t>9781792476129</t>
  </si>
  <si>
    <t>9781792476907</t>
  </si>
  <si>
    <t>9781792476891</t>
  </si>
  <si>
    <t>9781792476679</t>
  </si>
  <si>
    <t>9781792476662</t>
  </si>
  <si>
    <t>9781792477089</t>
  </si>
  <si>
    <t>9781792476587</t>
  </si>
  <si>
    <t>9781792475528</t>
  </si>
  <si>
    <t>Daily Lesson Guide (eBooks digital) 5-Year License</t>
  </si>
  <si>
    <t>Grades 1-8 Teacher Manual 
(print &amp; eBook digital) 6-Year License</t>
  </si>
  <si>
    <t>9781792474842</t>
  </si>
  <si>
    <t>9781792474835</t>
  </si>
  <si>
    <t>9781792474866</t>
  </si>
  <si>
    <t>9781792474859</t>
  </si>
  <si>
    <t>9781792474880</t>
  </si>
  <si>
    <t>9781792474910</t>
  </si>
  <si>
    <t>9781792474903</t>
  </si>
  <si>
    <t>9781792474934</t>
  </si>
  <si>
    <t>9781792474927</t>
  </si>
  <si>
    <t>9781792474958</t>
  </si>
  <si>
    <t>9781792474941</t>
  </si>
  <si>
    <t>9781792474972</t>
  </si>
  <si>
    <t>9781792474965</t>
  </si>
  <si>
    <t>9781792476297</t>
  </si>
  <si>
    <t>9781792474699</t>
  </si>
  <si>
    <t>9781792476303</t>
  </si>
  <si>
    <t>9781792474736</t>
  </si>
  <si>
    <t>9781792476310</t>
  </si>
  <si>
    <t>9781792474781</t>
  </si>
  <si>
    <t>9781792476327</t>
  </si>
  <si>
    <t>9781792474989</t>
  </si>
  <si>
    <t>9781792476341</t>
  </si>
  <si>
    <t>9781792474996</t>
  </si>
  <si>
    <t>9781792476389</t>
  </si>
  <si>
    <t>9781792475009</t>
  </si>
  <si>
    <t>9781792475016</t>
  </si>
  <si>
    <t>9781792476426</t>
  </si>
  <si>
    <t>9781792475054</t>
  </si>
  <si>
    <t>9781792476433</t>
  </si>
  <si>
    <t>9781792475061</t>
  </si>
  <si>
    <t>9781792476440</t>
  </si>
  <si>
    <t>9781792475085</t>
  </si>
  <si>
    <t>9781792476457</t>
  </si>
  <si>
    <t>9781792475139</t>
  </si>
  <si>
    <t>9781792476464</t>
  </si>
  <si>
    <t>9781792475160</t>
  </si>
  <si>
    <t>9781792476471</t>
  </si>
  <si>
    <t>9781792475504</t>
  </si>
  <si>
    <t>9781792476488</t>
  </si>
  <si>
    <t>9781792475511</t>
  </si>
  <si>
    <t>9781792475122</t>
  </si>
  <si>
    <t>9781792475153</t>
  </si>
  <si>
    <t>9781792475146</t>
  </si>
  <si>
    <t>9781792475184</t>
  </si>
  <si>
    <t>9781792475177</t>
  </si>
  <si>
    <t>9781792475207</t>
  </si>
  <si>
    <t>9781792475191</t>
  </si>
  <si>
    <t>9781792475221</t>
  </si>
  <si>
    <t>9781792475214</t>
  </si>
  <si>
    <t>9781792475245</t>
  </si>
  <si>
    <t>9781792475238</t>
  </si>
  <si>
    <t>9781792475269</t>
  </si>
  <si>
    <t>9781792475252</t>
  </si>
  <si>
    <t>9781792476150</t>
  </si>
  <si>
    <t>9781792476143</t>
  </si>
  <si>
    <t>9781792476174</t>
  </si>
  <si>
    <t>9781792476167</t>
  </si>
  <si>
    <t>9781792476198</t>
  </si>
  <si>
    <t>9781792476181</t>
  </si>
  <si>
    <t>9781792476211</t>
  </si>
  <si>
    <t>9781792476204</t>
  </si>
  <si>
    <t>9781792476235</t>
  </si>
  <si>
    <t>9781792476228</t>
  </si>
  <si>
    <t>9781792476259</t>
  </si>
  <si>
    <t>9781792476242</t>
  </si>
  <si>
    <t>9781792476273</t>
  </si>
  <si>
    <t>9781792476266</t>
  </si>
  <si>
    <t>9781792476921</t>
  </si>
  <si>
    <t>9781792476914</t>
  </si>
  <si>
    <t>9781792476945</t>
  </si>
  <si>
    <t>9781792476938</t>
  </si>
  <si>
    <t>9781792476969</t>
  </si>
  <si>
    <t>9781792476952</t>
  </si>
  <si>
    <t>9781792476983</t>
  </si>
  <si>
    <t>9781792476976</t>
  </si>
  <si>
    <t>9781792477003</t>
  </si>
  <si>
    <t>9781792476990</t>
  </si>
  <si>
    <t>9781792477027</t>
  </si>
  <si>
    <t>9781792477010</t>
  </si>
  <si>
    <t>9781792477041</t>
  </si>
  <si>
    <t>9781792477034</t>
  </si>
  <si>
    <t>9781792476709</t>
  </si>
  <si>
    <t>9781792476686</t>
  </si>
  <si>
    <t>9781792476730</t>
  </si>
  <si>
    <t>9781792476723</t>
  </si>
  <si>
    <t>9781792476754</t>
  </si>
  <si>
    <t>9781792476747</t>
  </si>
  <si>
    <t>9781792476778</t>
  </si>
  <si>
    <t>9781792476761</t>
  </si>
  <si>
    <t>9781792476792</t>
  </si>
  <si>
    <t>9781792476785</t>
  </si>
  <si>
    <t>9781792476815</t>
  </si>
  <si>
    <t>9781792476808</t>
  </si>
  <si>
    <t>9781792476839</t>
  </si>
  <si>
    <t>9781792476822</t>
  </si>
  <si>
    <t>9781792477102</t>
  </si>
  <si>
    <t>9781792477096</t>
  </si>
  <si>
    <t>9781792477126</t>
  </si>
  <si>
    <t>9781792477119</t>
  </si>
  <si>
    <t>9781792477140</t>
  </si>
  <si>
    <t>9781792477133</t>
  </si>
  <si>
    <t>9781792477164</t>
  </si>
  <si>
    <t>9781792477157</t>
  </si>
  <si>
    <t>9781792477188</t>
  </si>
  <si>
    <t>9781792477171</t>
  </si>
  <si>
    <t>9781792477201</t>
  </si>
  <si>
    <t>9781792477195</t>
  </si>
  <si>
    <t>9781792477225</t>
  </si>
  <si>
    <t>9781792477218</t>
  </si>
  <si>
    <t>9781792476594</t>
  </si>
  <si>
    <t>9781792475535</t>
  </si>
  <si>
    <t>9781792476600</t>
  </si>
  <si>
    <t>9781792475542</t>
  </si>
  <si>
    <t>9781792476617</t>
  </si>
  <si>
    <t>9781792475597</t>
  </si>
  <si>
    <t>9781792476624</t>
  </si>
  <si>
    <t>9781792475603</t>
  </si>
  <si>
    <t>9781792476631</t>
  </si>
  <si>
    <t>9781792475610</t>
  </si>
  <si>
    <t>9781792476648</t>
  </si>
  <si>
    <t>9781792475627</t>
  </si>
  <si>
    <t>9781792476655</t>
  </si>
  <si>
    <t>9781792475634</t>
  </si>
  <si>
    <t>Daily Lesson Guide Hybrid (print &amp; eBook digital 5-Year License)</t>
  </si>
  <si>
    <t>9781792475092</t>
  </si>
  <si>
    <t>9781792476396</t>
  </si>
  <si>
    <t>Case of the Monkeys that Fell From the Trees</t>
  </si>
  <si>
    <t>9781792477065</t>
  </si>
  <si>
    <t>9781792474873</t>
  </si>
  <si>
    <t>A Long Walk to Water (202049)</t>
  </si>
  <si>
    <t>9780547251271</t>
  </si>
  <si>
    <t>Will We Miss Them? Endangered Species (202051)</t>
  </si>
  <si>
    <t>9780881064889</t>
  </si>
  <si>
    <t>9781792474644</t>
  </si>
  <si>
    <t>Case of the Monkeys that Fell From the Trees (202056)</t>
  </si>
  <si>
    <t>9781792484230</t>
  </si>
  <si>
    <t>*prices subject to change</t>
  </si>
  <si>
    <t xml:space="preserve">Contiguous U.S.-Estimate 16% </t>
  </si>
  <si>
    <t>Shipwrecked! The True Adventure of a Japanese Boy (202101)</t>
  </si>
  <si>
    <t>9780688174859</t>
  </si>
  <si>
    <t>Maritcha: A Nineteenth Century American Girl (202102)</t>
  </si>
  <si>
    <t>9781419716263</t>
  </si>
  <si>
    <t>Drowned City: Hurricane Katrina and New Orleans (202103)</t>
  </si>
  <si>
    <t>9780544586178</t>
  </si>
  <si>
    <t>Thin Wood Walls (202109)</t>
  </si>
  <si>
    <t>9780618809158</t>
  </si>
  <si>
    <t>The Gardener (202110)</t>
  </si>
  <si>
    <t>9780312367497</t>
  </si>
  <si>
    <t>Kids at Work (202111)</t>
  </si>
  <si>
    <t>9780395797266</t>
  </si>
  <si>
    <t>Fly High! The Story of Bessie Coleman (202112)</t>
  </si>
  <si>
    <t>9780689864629</t>
  </si>
  <si>
    <t>9798765738658</t>
  </si>
  <si>
    <t>A Tree is a Plant (202116)</t>
  </si>
  <si>
    <t>9780062382108</t>
  </si>
  <si>
    <t>Lewis &amp; Clark: Opening the American West (202114)</t>
  </si>
  <si>
    <t>9780778724469</t>
  </si>
  <si>
    <t>Volcano: The Eruption &amp; Healing of Mt. St. Helens (202115)</t>
  </si>
  <si>
    <t>9780689716799</t>
  </si>
  <si>
    <t>9781792451980</t>
  </si>
  <si>
    <t>9781554988877</t>
  </si>
  <si>
    <t>The Art Lesson (202117)</t>
  </si>
  <si>
    <t>9780698115729</t>
  </si>
  <si>
    <t>A Single Shard (201503)</t>
  </si>
  <si>
    <t>9780547534268</t>
  </si>
  <si>
    <t>Phineas Gage: A True Story about Brain Science (201699)</t>
  </si>
  <si>
    <t>9780618494781</t>
  </si>
  <si>
    <r>
      <t>E-mail:</t>
    </r>
    <r>
      <rPr>
        <sz val="10"/>
        <rFont val="Arial"/>
        <family val="2"/>
      </rPr>
      <t xml:space="preserve">  ordernow@kendallhunt.com</t>
    </r>
  </si>
  <si>
    <t>Arroz con Leche/Rice Pudding (202138)</t>
  </si>
  <si>
    <t>Journey to Johannesburg (202139)</t>
  </si>
  <si>
    <t>9780062881793</t>
  </si>
  <si>
    <t>Cactus Hotel (201806)</t>
  </si>
  <si>
    <t>9780805029604</t>
  </si>
  <si>
    <t>Warrior Maiden (201804)</t>
  </si>
  <si>
    <t>9780836841657</t>
  </si>
  <si>
    <t>9798765717288</t>
  </si>
  <si>
    <t>9781792409820</t>
  </si>
  <si>
    <t>9798765717295</t>
  </si>
  <si>
    <t>A Family Apart (201680)</t>
  </si>
  <si>
    <t>9780440226765</t>
  </si>
  <si>
    <t>Cleversticks (201618)</t>
  </si>
  <si>
    <t>9780517883327</t>
  </si>
  <si>
    <t>The Door in the Wall (202148)</t>
  </si>
  <si>
    <t>9780440227793</t>
  </si>
  <si>
    <t>Amos Fortune: Free Man (201727)</t>
  </si>
  <si>
    <t>9780140341584</t>
  </si>
  <si>
    <t>David Livingstone: Africa's Trailblazer (202150)</t>
  </si>
  <si>
    <t>9781576581537</t>
  </si>
  <si>
    <t>9780064435284</t>
  </si>
  <si>
    <t>On the Same Day in March: A Tour of the World's Weather
 (202151)</t>
  </si>
  <si>
    <t>I Am Malala (202152)</t>
  </si>
  <si>
    <t>9780316327916</t>
  </si>
  <si>
    <r>
      <t>Back Order Policy:</t>
    </r>
    <r>
      <rPr>
        <sz val="7"/>
        <rFont val="Arial"/>
        <family val="2"/>
      </rPr>
      <t xml:space="preserve">  Out-of-stock items are automatically placed on backorder. Credit Card orders will be charged in full at time of order placement.    </t>
    </r>
  </si>
  <si>
    <t xml:space="preserve">For all Invoiced orders the total shipping charges will be included on the first invoice. Back orders will not have any additional shipping charges on the back ordered item shipment.  </t>
  </si>
  <si>
    <t xml:space="preserve">If an item is backordered, you may call the Customer Service Department (800.770.3544) to determine an availabilty date or to cancel the backordered balance prior to shipment. </t>
  </si>
  <si>
    <t xml:space="preserve">If we do not hear from you, we assume that you are willing to wait for your merchandise.  You may supply a cancellation date if you no longer wish </t>
  </si>
  <si>
    <t>Galimoto (201775)</t>
  </si>
  <si>
    <t>9780688109912</t>
  </si>
  <si>
    <t>9798765717301</t>
  </si>
  <si>
    <t>9798765717332</t>
  </si>
  <si>
    <t>9781590787755</t>
  </si>
  <si>
    <t>9781841481197</t>
  </si>
  <si>
    <t>We All Went on Safari: A Counting Journey through Tanzania
(201833)</t>
  </si>
  <si>
    <t>The Cabin Faced West (201691)</t>
  </si>
  <si>
    <t>9780698119369</t>
  </si>
  <si>
    <t>9798765717318</t>
  </si>
  <si>
    <t>Chall-Popp Phonics Adventures: Level A Teacher Edition</t>
  </si>
  <si>
    <t>Chall-Popp Phonics Adventures: Level B Teacher Edition</t>
  </si>
  <si>
    <t>Chall-Popp Phonics Adventures: Level C Teacher Edition</t>
  </si>
  <si>
    <t>Chall-Popp Phonics Adventures: Readers Set Level A</t>
  </si>
  <si>
    <t>Chall-Popp Phonics Adventures: Readers Set Level B</t>
  </si>
  <si>
    <t>Chall-Popp Phonics Adventures: Readers Set Level C</t>
  </si>
  <si>
    <t>979-8-3851-5225-4</t>
  </si>
  <si>
    <t>979-8-3851-5226-1</t>
  </si>
  <si>
    <t>979-8-3851-5227-8</t>
  </si>
  <si>
    <t>979-8-3851-5228-5</t>
  </si>
  <si>
    <t>979-8-3851-5229-2</t>
  </si>
  <si>
    <t>979-8-3851-5230-8</t>
  </si>
  <si>
    <t>979-8-3851-5231-5</t>
  </si>
  <si>
    <t>979-8-3851-5232-2</t>
  </si>
  <si>
    <t>979-8-3851-5233-9</t>
  </si>
  <si>
    <r>
      <t xml:space="preserve">Chall-Popp Phonics Adventures: Level A Student Workbook
</t>
    </r>
    <r>
      <rPr>
        <b/>
        <sz val="10"/>
        <color rgb="FFFF0000"/>
        <rFont val="Arial"/>
        <family val="2"/>
      </rPr>
      <t>Miniumum purchase of 5 required</t>
    </r>
  </si>
  <si>
    <r>
      <t xml:space="preserve">Chall-Popp Phonics Adventures: Level B Student Workbook
</t>
    </r>
    <r>
      <rPr>
        <b/>
        <sz val="10"/>
        <color rgb="FFFF0000"/>
        <rFont val="Arial"/>
        <family val="2"/>
      </rPr>
      <t>Miniumum purchase of 5 required</t>
    </r>
  </si>
  <si>
    <r>
      <t xml:space="preserve">Chall-Popp Phonics Adventures: Level C Student Workbook
</t>
    </r>
    <r>
      <rPr>
        <b/>
        <sz val="10"/>
        <color rgb="FFFF0000"/>
        <rFont val="Arial"/>
        <family val="2"/>
      </rPr>
      <t>Miniumum purchase of 5 required</t>
    </r>
  </si>
  <si>
    <t>*Minimum purchase of 5 per grade level on student workbooks</t>
  </si>
  <si>
    <t>Not available through Kendall Hunt</t>
  </si>
  <si>
    <t>Prices effective 10/1/24 to 9/30/25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</si>
</sst>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2" formatCode="_(&quot;$&quot;* #,##0_);_(&quot;$&quot;* \(#,##0\);_(&quot;$&quot;* &quot;-&quot;_);_(@_)"/>
    <numFmt numFmtId="164" formatCode="&quot;$&quot;#,##0.00"/>
  </numFmts>
  <fonts count="37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Geneva"/>
    </font>
    <font>
      <b/>
      <sz val="10"/>
      <name val="Arial"/>
      <family val="2"/>
    </font>
    <font>
      <b/>
      <i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i/>
      <sz val="20"/>
      <name val="Arial"/>
      <family val="2"/>
    </font>
    <font>
      <sz val="8"/>
      <color indexed="10"/>
      <name val="Arial"/>
      <family val="2"/>
    </font>
    <font>
      <b/>
      <sz val="11"/>
      <name val="Arial"/>
      <family val="2"/>
    </font>
    <font>
      <b/>
      <sz val="7"/>
      <name val="Geneva"/>
    </font>
    <font>
      <sz val="7"/>
      <name val="Geneva"/>
    </font>
    <font>
      <b/>
      <sz val="7"/>
      <name val="Arial"/>
      <family val="2"/>
    </font>
    <font>
      <sz val="7"/>
      <name val="Arial"/>
      <family val="2"/>
    </font>
    <font>
      <sz val="7"/>
      <name val="Arial"/>
      <family val="2"/>
    </font>
    <font>
      <sz val="9"/>
      <name val="Webdings"/>
      <family val="1"/>
      <charset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9"/>
      <name val="Arial"/>
      <family val="2"/>
    </font>
    <font>
      <sz val="5"/>
      <name val="Arial"/>
      <family val="2"/>
    </font>
    <font>
      <b/>
      <sz val="11"/>
      <name val="Geneva"/>
    </font>
    <font>
      <sz val="10"/>
      <name val="Geneva"/>
    </font>
    <font>
      <b/>
      <sz val="10"/>
      <name val="Geneva"/>
    </font>
    <font>
      <b/>
      <sz val="18"/>
      <color rgb="FFFFFFFF"/>
      <name val="Geneva"/>
    </font>
    <font>
      <b/>
      <sz val="12"/>
      <name val="Arial"/>
      <family val="2"/>
    </font>
    <font>
      <b/>
      <i/>
      <sz val="10"/>
      <name val="Geneva"/>
    </font>
    <font>
      <b/>
      <sz val="16"/>
      <color rgb="FFFF0000"/>
      <name val="Geneva"/>
    </font>
    <font>
      <b/>
      <sz val="16"/>
      <color rgb="FFFFFFFF"/>
      <name val="Geneva"/>
    </font>
    <font>
      <sz val="16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Geneva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0000"/>
        <bgColor rgb="FFFFFFFF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3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0" fontId="1" fillId="0" borderId="0"/>
  </cellStyleXfs>
  <cellXfs count="131">
    <xf numFmtId="0" fontId="0" fillId="0" borderId="0" xfId="0"/>
    <xf numFmtId="0" fontId="4" fillId="0" borderId="0" xfId="0" applyFont="1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4" fillId="0" borderId="0" xfId="0" applyFont="1" applyAlignment="1">
      <alignment horizontal="right"/>
    </xf>
    <xf numFmtId="0" fontId="9" fillId="0" borderId="0" xfId="0" applyFont="1" applyAlignment="1">
      <alignment vertical="top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7" fillId="0" borderId="0" xfId="0" applyFont="1" applyAlignment="1">
      <alignment vertical="top"/>
    </xf>
    <xf numFmtId="164" fontId="4" fillId="0" borderId="0" xfId="0" applyNumberFormat="1" applyFont="1"/>
    <xf numFmtId="164" fontId="0" fillId="0" borderId="0" xfId="0" applyNumberFormat="1"/>
    <xf numFmtId="0" fontId="0" fillId="2" borderId="0" xfId="0" applyFill="1" applyAlignment="1">
      <alignment vertical="top"/>
    </xf>
    <xf numFmtId="0" fontId="11" fillId="2" borderId="0" xfId="0" applyFont="1" applyFill="1" applyAlignment="1">
      <alignment vertical="top"/>
    </xf>
    <xf numFmtId="0" fontId="0" fillId="0" borderId="7" xfId="0" applyBorder="1" applyAlignment="1">
      <alignment vertical="top"/>
    </xf>
    <xf numFmtId="0" fontId="0" fillId="0" borderId="5" xfId="0" applyBorder="1"/>
    <xf numFmtId="0" fontId="0" fillId="0" borderId="10" xfId="0" applyBorder="1"/>
    <xf numFmtId="0" fontId="18" fillId="0" borderId="7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21" fillId="0" borderId="6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/>
    <xf numFmtId="0" fontId="21" fillId="0" borderId="9" xfId="0" applyFont="1" applyBorder="1" applyAlignment="1">
      <alignment vertical="center"/>
    </xf>
    <xf numFmtId="0" fontId="21" fillId="0" borderId="9" xfId="0" applyFont="1" applyBorder="1"/>
    <xf numFmtId="0" fontId="22" fillId="0" borderId="2" xfId="0" applyFont="1" applyBorder="1" applyAlignment="1">
      <alignment horizontal="left" vertical="center"/>
    </xf>
    <xf numFmtId="0" fontId="0" fillId="0" borderId="3" xfId="0" applyBorder="1" applyAlignment="1">
      <alignment vertical="top"/>
    </xf>
    <xf numFmtId="0" fontId="23" fillId="0" borderId="3" xfId="0" applyFont="1" applyBorder="1"/>
    <xf numFmtId="0" fontId="0" fillId="0" borderId="4" xfId="0" applyBorder="1" applyAlignment="1">
      <alignment vertical="top"/>
    </xf>
    <xf numFmtId="0" fontId="19" fillId="0" borderId="0" xfId="0" applyFont="1"/>
    <xf numFmtId="0" fontId="23" fillId="0" borderId="0" xfId="0" applyFont="1"/>
    <xf numFmtId="164" fontId="12" fillId="2" borderId="0" xfId="0" applyNumberFormat="1" applyFont="1" applyFill="1" applyAlignment="1">
      <alignment horizontal="right" vertical="top" indent="2"/>
    </xf>
    <xf numFmtId="0" fontId="24" fillId="0" borderId="0" xfId="0" applyFont="1" applyAlignment="1">
      <alignment horizontal="right" vertical="top"/>
    </xf>
    <xf numFmtId="0" fontId="22" fillId="0" borderId="6" xfId="0" applyFont="1" applyBorder="1" applyAlignment="1">
      <alignment horizontal="left" vertical="center"/>
    </xf>
    <xf numFmtId="0" fontId="22" fillId="0" borderId="0" xfId="0" applyFont="1" applyAlignment="1">
      <alignment vertical="center"/>
    </xf>
    <xf numFmtId="0" fontId="20" fillId="0" borderId="1" xfId="0" applyFont="1" applyBorder="1"/>
    <xf numFmtId="0" fontId="0" fillId="0" borderId="8" xfId="0" applyBorder="1" applyAlignment="1">
      <alignment vertical="top"/>
    </xf>
    <xf numFmtId="0" fontId="0" fillId="0" borderId="8" xfId="0" applyBorder="1"/>
    <xf numFmtId="0" fontId="0" fillId="0" borderId="11" xfId="0" applyBorder="1" applyAlignment="1">
      <alignment vertical="top"/>
    </xf>
    <xf numFmtId="0" fontId="19" fillId="0" borderId="3" xfId="0" applyFont="1" applyBorder="1"/>
    <xf numFmtId="0" fontId="0" fillId="0" borderId="5" xfId="0" applyBorder="1" applyAlignment="1">
      <alignment horizontal="center"/>
    </xf>
    <xf numFmtId="7" fontId="0" fillId="0" borderId="0" xfId="0" applyNumberFormat="1"/>
    <xf numFmtId="0" fontId="25" fillId="0" borderId="0" xfId="0" applyFont="1"/>
    <xf numFmtId="0" fontId="26" fillId="0" borderId="0" xfId="0" applyFont="1" applyAlignment="1">
      <alignment horizontal="center"/>
    </xf>
    <xf numFmtId="164" fontId="26" fillId="0" borderId="0" xfId="0" applyNumberFormat="1" applyFont="1" applyAlignment="1">
      <alignment horizontal="right" vertical="top"/>
    </xf>
    <xf numFmtId="0" fontId="26" fillId="0" borderId="3" xfId="0" applyFont="1" applyBorder="1" applyAlignment="1" applyProtection="1">
      <alignment horizontal="center"/>
      <protection locked="0"/>
    </xf>
    <xf numFmtId="164" fontId="26" fillId="0" borderId="3" xfId="0" applyNumberFormat="1" applyFont="1" applyBorder="1"/>
    <xf numFmtId="164" fontId="26" fillId="0" borderId="0" xfId="0" applyNumberFormat="1" applyFont="1" applyAlignment="1">
      <alignment horizontal="right"/>
    </xf>
    <xf numFmtId="0" fontId="26" fillId="0" borderId="0" xfId="0" applyFont="1" applyAlignment="1">
      <alignment vertical="top" wrapText="1"/>
    </xf>
    <xf numFmtId="0" fontId="0" fillId="0" borderId="0" xfId="0" applyAlignment="1">
      <alignment horizontal="right"/>
    </xf>
    <xf numFmtId="0" fontId="26" fillId="0" borderId="0" xfId="0" applyFont="1" applyAlignment="1">
      <alignment horizontal="right"/>
    </xf>
    <xf numFmtId="2" fontId="0" fillId="0" borderId="0" xfId="0" applyNumberFormat="1" applyAlignment="1">
      <alignment horizontal="right"/>
    </xf>
    <xf numFmtId="0" fontId="26" fillId="0" borderId="0" xfId="0" applyFont="1" applyAlignment="1" applyProtection="1">
      <alignment horizontal="center"/>
      <protection locked="0"/>
    </xf>
    <xf numFmtId="164" fontId="26" fillId="0" borderId="0" xfId="0" applyNumberFormat="1" applyFont="1"/>
    <xf numFmtId="0" fontId="26" fillId="0" borderId="0" xfId="0" applyFont="1"/>
    <xf numFmtId="0" fontId="25" fillId="3" borderId="0" xfId="0" applyFont="1" applyFill="1"/>
    <xf numFmtId="0" fontId="26" fillId="0" borderId="0" xfId="0" applyFont="1" applyAlignment="1">
      <alignment horizontal="left" indent="1"/>
    </xf>
    <xf numFmtId="49" fontId="26" fillId="0" borderId="0" xfId="0" quotePrefix="1" applyNumberFormat="1" applyFont="1" applyAlignment="1">
      <alignment horizontal="center"/>
    </xf>
    <xf numFmtId="0" fontId="26" fillId="0" borderId="5" xfId="0" applyFont="1" applyBorder="1" applyAlignment="1" applyProtection="1">
      <alignment horizontal="center"/>
      <protection locked="0"/>
    </xf>
    <xf numFmtId="0" fontId="27" fillId="0" borderId="5" xfId="0" applyFont="1" applyBorder="1" applyAlignment="1">
      <alignment horizontal="right"/>
    </xf>
    <xf numFmtId="0" fontId="3" fillId="0" borderId="0" xfId="0" applyFont="1" applyAlignment="1">
      <alignment horizontal="left" indent="1"/>
    </xf>
    <xf numFmtId="0" fontId="0" fillId="0" borderId="3" xfId="0" applyBorder="1"/>
    <xf numFmtId="0" fontId="0" fillId="0" borderId="3" xfId="0" applyBorder="1" applyAlignment="1">
      <alignment horizontal="center"/>
    </xf>
    <xf numFmtId="164" fontId="0" fillId="0" borderId="12" xfId="0" applyNumberFormat="1" applyBorder="1"/>
    <xf numFmtId="0" fontId="26" fillId="0" borderId="3" xfId="0" applyFont="1" applyBorder="1" applyAlignment="1">
      <alignment horizontal="center"/>
    </xf>
    <xf numFmtId="0" fontId="19" fillId="0" borderId="0" xfId="0" applyFont="1" applyAlignment="1">
      <alignment horizontal="left" indent="1"/>
    </xf>
    <xf numFmtId="0" fontId="2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right" vertical="center" wrapText="1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4" fillId="0" borderId="14" xfId="0" applyFont="1" applyBorder="1"/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 indent="1"/>
    </xf>
    <xf numFmtId="49" fontId="0" fillId="0" borderId="0" xfId="0" applyNumberFormat="1" applyAlignment="1">
      <alignment horizontal="center" vertical="center"/>
    </xf>
    <xf numFmtId="0" fontId="0" fillId="0" borderId="19" xfId="0" applyBorder="1"/>
    <xf numFmtId="0" fontId="0" fillId="0" borderId="20" xfId="0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164" fontId="0" fillId="0" borderId="20" xfId="0" applyNumberFormat="1" applyBorder="1"/>
    <xf numFmtId="0" fontId="26" fillId="0" borderId="3" xfId="0" applyFont="1" applyBorder="1"/>
    <xf numFmtId="0" fontId="26" fillId="0" borderId="3" xfId="0" applyFont="1" applyBorder="1" applyProtection="1">
      <protection locked="0"/>
    </xf>
    <xf numFmtId="0" fontId="26" fillId="0" borderId="5" xfId="0" applyFont="1" applyBorder="1" applyProtection="1">
      <protection locked="0"/>
    </xf>
    <xf numFmtId="0" fontId="26" fillId="0" borderId="0" xfId="0" applyFont="1" applyProtection="1">
      <protection locked="0"/>
    </xf>
    <xf numFmtId="0" fontId="27" fillId="0" borderId="5" xfId="0" applyFont="1" applyBorder="1"/>
    <xf numFmtId="0" fontId="19" fillId="0" borderId="0" xfId="0" applyFont="1" applyAlignment="1">
      <alignment horizontal="left" wrapText="1" indent="1"/>
    </xf>
    <xf numFmtId="0" fontId="3" fillId="5" borderId="0" xfId="0" applyFont="1" applyFill="1" applyAlignment="1">
      <alignment horizontal="left" indent="1"/>
    </xf>
    <xf numFmtId="49" fontId="26" fillId="5" borderId="0" xfId="0" quotePrefix="1" applyNumberFormat="1" applyFont="1" applyFill="1" applyAlignment="1">
      <alignment horizontal="center"/>
    </xf>
    <xf numFmtId="164" fontId="0" fillId="5" borderId="0" xfId="0" applyNumberFormat="1" applyFill="1"/>
    <xf numFmtId="0" fontId="30" fillId="0" borderId="0" xfId="0" applyFont="1"/>
    <xf numFmtId="0" fontId="30" fillId="0" borderId="0" xfId="0" applyFont="1" applyAlignment="1">
      <alignment vertical="top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33" fillId="0" borderId="0" xfId="0" applyFont="1"/>
    <xf numFmtId="0" fontId="30" fillId="0" borderId="0" xfId="0" applyFont="1" applyAlignment="1">
      <alignment horizontal="left" wrapText="1"/>
    </xf>
    <xf numFmtId="0" fontId="34" fillId="0" borderId="0" xfId="0" applyFont="1" applyAlignment="1">
      <alignment horizontal="left" indent="1"/>
    </xf>
    <xf numFmtId="0" fontId="35" fillId="0" borderId="0" xfId="0" applyFont="1" applyAlignment="1">
      <alignment horizontal="left" indent="1"/>
    </xf>
    <xf numFmtId="0" fontId="3" fillId="0" borderId="0" xfId="0" applyFont="1" applyAlignment="1">
      <alignment horizontal="left" wrapText="1" indent="1"/>
    </xf>
    <xf numFmtId="0" fontId="15" fillId="0" borderId="0" xfId="3" applyFont="1" applyAlignment="1">
      <alignment vertical="top"/>
    </xf>
    <xf numFmtId="0" fontId="16" fillId="0" borderId="0" xfId="3" applyFont="1" applyAlignment="1">
      <alignment vertical="top"/>
    </xf>
    <xf numFmtId="0" fontId="26" fillId="0" borderId="0" xfId="0" applyFont="1" applyAlignment="1">
      <alignment horizontal="left" wrapText="1" indent="1"/>
    </xf>
    <xf numFmtId="164" fontId="3" fillId="0" borderId="18" xfId="0" applyNumberFormat="1" applyFont="1" applyBorder="1" applyAlignment="1">
      <alignment horizontal="right" vertical="center" wrapText="1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/>
    </xf>
    <xf numFmtId="0" fontId="4" fillId="0" borderId="14" xfId="0" applyFont="1" applyBorder="1" applyAlignment="1">
      <alignment wrapText="1"/>
    </xf>
    <xf numFmtId="0" fontId="36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8" fillId="0" borderId="0" xfId="0" applyFont="1" applyAlignment="1">
      <alignment horizontal="center" vertical="center"/>
    </xf>
    <xf numFmtId="0" fontId="28" fillId="4" borderId="0" xfId="0" applyFont="1" applyFill="1" applyAlignment="1">
      <alignment horizontal="left"/>
    </xf>
    <xf numFmtId="49" fontId="26" fillId="0" borderId="0" xfId="0" quotePrefix="1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9" fillId="0" borderId="15" xfId="0" applyFont="1" applyBorder="1" applyAlignment="1">
      <alignment horizontal="center"/>
    </xf>
    <xf numFmtId="0" fontId="29" fillId="0" borderId="16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29" fillId="0" borderId="18" xfId="0" applyFont="1" applyBorder="1" applyAlignment="1">
      <alignment horizontal="center"/>
    </xf>
    <xf numFmtId="0" fontId="0" fillId="0" borderId="18" xfId="0" applyBorder="1"/>
  </cellXfs>
  <cellStyles count="4">
    <cellStyle name="Comma0" xfId="1" xr:uid="{00000000-0005-0000-0000-000000000000}"/>
    <cellStyle name="Currency0" xfId="2" xr:uid="{00000000-0005-0000-0000-000001000000}"/>
    <cellStyle name="Normal" xfId="0" builtinId="0"/>
    <cellStyle name="Normal 2" xfId="3" xr:uid="{DC62BF9A-8177-44C7-BB74-6BC570685A6D}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35</xdr:row>
      <xdr:rowOff>0</xdr:rowOff>
    </xdr:from>
    <xdr:to>
      <xdr:col>4</xdr:col>
      <xdr:colOff>2049780</xdr:colOff>
      <xdr:row>45</xdr:row>
      <xdr:rowOff>0</xdr:rowOff>
    </xdr:to>
    <xdr:sp macro="" textlink="">
      <xdr:nvSpPr>
        <xdr:cNvPr id="4140" name="Rectangle 2">
          <a:extLst>
            <a:ext uri="{FF2B5EF4-FFF2-40B4-BE49-F238E27FC236}">
              <a16:creationId xmlns:a16="http://schemas.microsoft.com/office/drawing/2014/main" id="{00000000-0008-0000-0000-00002C100000}"/>
            </a:ext>
          </a:extLst>
        </xdr:cNvPr>
        <xdr:cNvSpPr>
          <a:spLocks noChangeArrowheads="1"/>
        </xdr:cNvSpPr>
      </xdr:nvSpPr>
      <xdr:spPr bwMode="auto">
        <a:xfrm>
          <a:off x="982980" y="5966460"/>
          <a:ext cx="5379720" cy="1706880"/>
        </a:xfrm>
        <a:prstGeom prst="rect">
          <a:avLst/>
        </a:prstGeom>
        <a:noFill/>
        <a:ln w="1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1645920</xdr:colOff>
      <xdr:row>0</xdr:row>
      <xdr:rowOff>0</xdr:rowOff>
    </xdr:from>
    <xdr:to>
      <xdr:col>2</xdr:col>
      <xdr:colOff>321945</xdr:colOff>
      <xdr:row>0</xdr:row>
      <xdr:rowOff>1000125</xdr:rowOff>
    </xdr:to>
    <xdr:pic>
      <xdr:nvPicPr>
        <xdr:cNvPr id="5" name="Picture 1" descr="black_no_add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45920" y="0"/>
          <a:ext cx="3568065" cy="10001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1661160</xdr:colOff>
      <xdr:row>0</xdr:row>
      <xdr:rowOff>0</xdr:rowOff>
    </xdr:from>
    <xdr:to>
      <xdr:col>2</xdr:col>
      <xdr:colOff>360045</xdr:colOff>
      <xdr:row>0</xdr:row>
      <xdr:rowOff>1000125</xdr:rowOff>
    </xdr:to>
    <xdr:pic>
      <xdr:nvPicPr>
        <xdr:cNvPr id="3" name="Picture 1" descr="black_no_add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61160" y="0"/>
          <a:ext cx="3568065" cy="10001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1645920</xdr:colOff>
      <xdr:row>0</xdr:row>
      <xdr:rowOff>0</xdr:rowOff>
    </xdr:from>
    <xdr:to>
      <xdr:col>2</xdr:col>
      <xdr:colOff>344805</xdr:colOff>
      <xdr:row>0</xdr:row>
      <xdr:rowOff>1000125</xdr:rowOff>
    </xdr:to>
    <xdr:pic>
      <xdr:nvPicPr>
        <xdr:cNvPr id="3" name="Picture 1" descr="black_no_add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45920" y="0"/>
          <a:ext cx="3568065" cy="10001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1653540</xdr:colOff>
      <xdr:row>0</xdr:row>
      <xdr:rowOff>0</xdr:rowOff>
    </xdr:from>
    <xdr:to>
      <xdr:col>2</xdr:col>
      <xdr:colOff>352425</xdr:colOff>
      <xdr:row>0</xdr:row>
      <xdr:rowOff>1000125</xdr:rowOff>
    </xdr:to>
    <xdr:pic>
      <xdr:nvPicPr>
        <xdr:cNvPr id="3" name="Picture 1" descr="black_no_add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53540" y="0"/>
          <a:ext cx="3568065" cy="10001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1653540</xdr:colOff>
      <xdr:row>0</xdr:row>
      <xdr:rowOff>0</xdr:rowOff>
    </xdr:from>
    <xdr:to>
      <xdr:col>2</xdr:col>
      <xdr:colOff>352425</xdr:colOff>
      <xdr:row>0</xdr:row>
      <xdr:rowOff>1000125</xdr:rowOff>
    </xdr:to>
    <xdr:pic>
      <xdr:nvPicPr>
        <xdr:cNvPr id="3" name="Picture 1" descr="black_no_add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53540" y="0"/>
          <a:ext cx="3568065" cy="10001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1661160</xdr:colOff>
      <xdr:row>0</xdr:row>
      <xdr:rowOff>0</xdr:rowOff>
    </xdr:from>
    <xdr:to>
      <xdr:col>2</xdr:col>
      <xdr:colOff>360045</xdr:colOff>
      <xdr:row>0</xdr:row>
      <xdr:rowOff>1000125</xdr:rowOff>
    </xdr:to>
    <xdr:pic>
      <xdr:nvPicPr>
        <xdr:cNvPr id="3" name="Picture 1" descr="black_no_add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61160" y="0"/>
          <a:ext cx="3568065" cy="10001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1638300</xdr:colOff>
      <xdr:row>0</xdr:row>
      <xdr:rowOff>0</xdr:rowOff>
    </xdr:from>
    <xdr:to>
      <xdr:col>2</xdr:col>
      <xdr:colOff>337185</xdr:colOff>
      <xdr:row>0</xdr:row>
      <xdr:rowOff>1000125</xdr:rowOff>
    </xdr:to>
    <xdr:pic>
      <xdr:nvPicPr>
        <xdr:cNvPr id="3" name="Picture 1" descr="black_no_add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8300" y="0"/>
          <a:ext cx="3568065" cy="10001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1668780</xdr:colOff>
      <xdr:row>0</xdr:row>
      <xdr:rowOff>0</xdr:rowOff>
    </xdr:from>
    <xdr:to>
      <xdr:col>2</xdr:col>
      <xdr:colOff>367665</xdr:colOff>
      <xdr:row>0</xdr:row>
      <xdr:rowOff>1000125</xdr:rowOff>
    </xdr:to>
    <xdr:pic>
      <xdr:nvPicPr>
        <xdr:cNvPr id="3" name="Picture 1" descr="black_no_add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68780" y="0"/>
          <a:ext cx="3568065" cy="10001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E58"/>
  <sheetViews>
    <sheetView tabSelected="1" workbookViewId="0">
      <selection activeCell="C10" sqref="C10"/>
    </sheetView>
  </sheetViews>
  <sheetFormatPr defaultRowHeight="13.2"/>
  <cols>
    <col min="1" max="1" width="4.88671875" customWidth="1"/>
    <col min="2" max="2" width="9.44140625" customWidth="1"/>
    <col min="3" max="3" width="30.5546875" customWidth="1"/>
    <col min="4" max="4" width="18" customWidth="1"/>
    <col min="5" max="5" width="30" customWidth="1"/>
  </cols>
  <sheetData>
    <row r="1" spans="1:5" ht="24.6">
      <c r="A1" s="116" t="s">
        <v>18</v>
      </c>
      <c r="B1" s="117"/>
      <c r="C1" s="117"/>
      <c r="D1" s="117"/>
      <c r="E1" s="117"/>
    </row>
    <row r="2" spans="1:5" ht="22.8">
      <c r="A2" s="118" t="s">
        <v>171</v>
      </c>
      <c r="B2" s="118"/>
      <c r="C2" s="118"/>
      <c r="D2" s="118"/>
      <c r="E2" s="118"/>
    </row>
    <row r="3" spans="1:5">
      <c r="A3" s="15"/>
      <c r="B3" s="15"/>
      <c r="C3" s="15"/>
      <c r="D3" s="15"/>
      <c r="E3" s="15"/>
    </row>
    <row r="4" spans="1:5">
      <c r="A4" s="3" t="s">
        <v>15</v>
      </c>
      <c r="B4" s="2"/>
      <c r="C4" s="2"/>
      <c r="D4" s="3" t="s">
        <v>16</v>
      </c>
    </row>
    <row r="5" spans="1:5">
      <c r="A5" s="3" t="s">
        <v>17</v>
      </c>
      <c r="B5" s="2"/>
      <c r="C5" s="2"/>
      <c r="D5" s="2" t="s">
        <v>18</v>
      </c>
      <c r="E5" s="2"/>
    </row>
    <row r="6" spans="1:5">
      <c r="A6" s="3" t="s">
        <v>19</v>
      </c>
      <c r="B6" s="2"/>
      <c r="C6" s="2"/>
      <c r="D6" s="2" t="s">
        <v>20</v>
      </c>
      <c r="E6" s="2"/>
    </row>
    <row r="7" spans="1:5">
      <c r="A7" s="3" t="s">
        <v>382</v>
      </c>
      <c r="B7" s="2"/>
      <c r="C7" s="2"/>
      <c r="D7" s="2" t="s">
        <v>21</v>
      </c>
      <c r="E7" s="2"/>
    </row>
    <row r="8" spans="1:5">
      <c r="A8" s="3" t="s">
        <v>22</v>
      </c>
      <c r="B8" s="2"/>
      <c r="C8" s="2"/>
      <c r="D8" s="2" t="s">
        <v>23</v>
      </c>
      <c r="E8" s="2"/>
    </row>
    <row r="9" spans="1:5">
      <c r="A9" s="16"/>
      <c r="B9" s="16"/>
      <c r="C9" s="16"/>
      <c r="D9" s="16"/>
      <c r="E9" s="16"/>
    </row>
    <row r="10" spans="1:5">
      <c r="A10" s="3" t="s">
        <v>1</v>
      </c>
      <c r="B10" s="4"/>
      <c r="C10" s="2"/>
      <c r="D10" s="3" t="s">
        <v>2</v>
      </c>
      <c r="E10" s="2"/>
    </row>
    <row r="11" spans="1:5">
      <c r="A11" s="2" t="s">
        <v>24</v>
      </c>
      <c r="B11" s="2"/>
      <c r="C11" s="2"/>
      <c r="D11" s="2" t="s">
        <v>24</v>
      </c>
      <c r="E11" s="2"/>
    </row>
    <row r="12" spans="1:5">
      <c r="A12" s="2" t="s">
        <v>14</v>
      </c>
      <c r="B12" s="2"/>
      <c r="C12" s="2"/>
      <c r="D12" s="2" t="s">
        <v>25</v>
      </c>
      <c r="E12" s="2"/>
    </row>
    <row r="13" spans="1:5">
      <c r="A13" s="2" t="s">
        <v>4</v>
      </c>
      <c r="B13" s="2"/>
      <c r="C13" s="2"/>
      <c r="D13" s="2" t="s">
        <v>4</v>
      </c>
      <c r="E13" s="2"/>
    </row>
    <row r="14" spans="1:5">
      <c r="A14" s="2"/>
      <c r="B14" s="2"/>
      <c r="C14" s="2"/>
      <c r="D14" s="2"/>
      <c r="E14" s="2"/>
    </row>
    <row r="15" spans="1:5">
      <c r="A15" s="2" t="s">
        <v>5</v>
      </c>
      <c r="B15" s="2"/>
      <c r="C15" s="2"/>
      <c r="D15" s="2" t="s">
        <v>5</v>
      </c>
      <c r="E15" s="2"/>
    </row>
    <row r="16" spans="1:5">
      <c r="A16" s="2" t="s">
        <v>6</v>
      </c>
      <c r="B16" s="2"/>
      <c r="C16" s="2"/>
      <c r="D16" s="2" t="s">
        <v>6</v>
      </c>
      <c r="E16" s="2"/>
    </row>
    <row r="17" spans="1:5">
      <c r="A17" s="2" t="s">
        <v>7</v>
      </c>
      <c r="B17" s="2"/>
      <c r="C17" s="2"/>
      <c r="D17" s="2" t="s">
        <v>7</v>
      </c>
      <c r="E17" s="2"/>
    </row>
    <row r="18" spans="1:5">
      <c r="A18" s="2"/>
      <c r="B18" s="2"/>
      <c r="C18" s="2"/>
      <c r="D18" s="2"/>
      <c r="E18" s="2"/>
    </row>
    <row r="19" spans="1:5">
      <c r="A19" s="2" t="s">
        <v>26</v>
      </c>
      <c r="B19" s="2"/>
      <c r="C19" s="2"/>
      <c r="D19" s="2" t="s">
        <v>27</v>
      </c>
      <c r="E19" s="2" t="s">
        <v>28</v>
      </c>
    </row>
    <row r="20" spans="1:5">
      <c r="A20" s="2" t="s">
        <v>3</v>
      </c>
      <c r="B20" s="2"/>
      <c r="C20" s="2"/>
      <c r="D20" s="2" t="s">
        <v>29</v>
      </c>
      <c r="E20" s="2"/>
    </row>
    <row r="21" spans="1:5">
      <c r="A21" s="2" t="s">
        <v>12</v>
      </c>
      <c r="B21" s="2"/>
      <c r="C21" s="2"/>
      <c r="D21" s="2" t="s">
        <v>30</v>
      </c>
      <c r="E21" s="2"/>
    </row>
    <row r="22" spans="1:5">
      <c r="A22" s="2" t="s">
        <v>31</v>
      </c>
      <c r="B22" s="2"/>
      <c r="C22" s="2"/>
      <c r="D22" s="2" t="s">
        <v>32</v>
      </c>
      <c r="E22" s="2"/>
    </row>
    <row r="23" spans="1:5">
      <c r="A23" s="2" t="s">
        <v>33</v>
      </c>
      <c r="B23" s="2"/>
      <c r="C23" s="2"/>
      <c r="D23" s="2" t="s">
        <v>34</v>
      </c>
      <c r="E23" s="2"/>
    </row>
    <row r="24" spans="1:5">
      <c r="A24" s="17" t="s">
        <v>47</v>
      </c>
      <c r="B24" s="18"/>
      <c r="C24" s="18"/>
      <c r="D24" s="18"/>
      <c r="E24" s="19"/>
    </row>
    <row r="25" spans="1:5">
      <c r="A25" s="20" t="s">
        <v>48</v>
      </c>
      <c r="B25" s="18"/>
      <c r="C25" s="18"/>
      <c r="D25" s="18"/>
      <c r="E25" s="19"/>
    </row>
    <row r="26" spans="1:5">
      <c r="A26" s="21" t="s">
        <v>49</v>
      </c>
      <c r="B26" s="22"/>
      <c r="C26" s="22"/>
      <c r="D26" s="23" t="s">
        <v>50</v>
      </c>
      <c r="E26" s="24"/>
    </row>
    <row r="27" spans="1:5">
      <c r="A27" s="25" t="s">
        <v>51</v>
      </c>
      <c r="B27" s="26"/>
      <c r="C27" s="26"/>
      <c r="D27" s="27"/>
      <c r="E27" s="28"/>
    </row>
    <row r="28" spans="1:5">
      <c r="A28" s="25" t="s">
        <v>52</v>
      </c>
      <c r="B28" s="26"/>
      <c r="C28" s="26"/>
      <c r="D28" s="27"/>
      <c r="E28" s="28"/>
    </row>
    <row r="29" spans="1:5">
      <c r="A29" s="25" t="s">
        <v>53</v>
      </c>
      <c r="B29" s="26"/>
      <c r="C29" s="26"/>
      <c r="D29" s="27"/>
      <c r="E29" s="29"/>
    </row>
    <row r="30" spans="1:5">
      <c r="A30" s="25" t="s">
        <v>54</v>
      </c>
      <c r="B30" s="26"/>
      <c r="C30" s="26"/>
      <c r="D30" s="27"/>
      <c r="E30" s="29"/>
    </row>
    <row r="31" spans="1:5">
      <c r="A31" s="38" t="s">
        <v>60</v>
      </c>
      <c r="B31" s="26"/>
      <c r="C31" s="26"/>
      <c r="D31" s="39" t="s">
        <v>58</v>
      </c>
      <c r="E31" s="28"/>
    </row>
    <row r="32" spans="1:5">
      <c r="A32" s="30" t="s">
        <v>61</v>
      </c>
      <c r="B32" s="31"/>
      <c r="C32" s="31"/>
      <c r="D32" s="31"/>
      <c r="E32" s="33"/>
    </row>
    <row r="33" spans="1:5">
      <c r="A33" s="40" t="s">
        <v>55</v>
      </c>
      <c r="B33" s="41"/>
      <c r="C33" s="41"/>
      <c r="D33" s="42"/>
      <c r="E33" s="43"/>
    </row>
    <row r="34" spans="1:5">
      <c r="A34" s="44" t="s">
        <v>56</v>
      </c>
      <c r="B34" s="31"/>
      <c r="C34" s="31"/>
      <c r="D34" s="32" t="s">
        <v>57</v>
      </c>
      <c r="E34" s="31"/>
    </row>
    <row r="35" spans="1:5">
      <c r="A35" s="34"/>
      <c r="B35" s="2"/>
      <c r="C35" s="2"/>
      <c r="D35" s="35"/>
      <c r="E35" s="2"/>
    </row>
    <row r="36" spans="1:5" ht="13.8">
      <c r="A36" s="34"/>
      <c r="B36" s="2"/>
      <c r="C36" s="2"/>
      <c r="D36" s="5" t="s">
        <v>35</v>
      </c>
      <c r="E36" s="36">
        <f>'Grades 1'!G48+'Grade 2'!G47+'Grades 3'!G47+'Grade 4'!G47+'Grades 5'!G47+'Grade 6'!G47+'Grades 7'!G47+'Grade 8'!G47+Phonics!E18</f>
        <v>0</v>
      </c>
    </row>
    <row r="37" spans="1:5" ht="13.8">
      <c r="A37" s="2"/>
      <c r="B37" s="2"/>
      <c r="C37" s="6"/>
      <c r="D37" s="7" t="s">
        <v>36</v>
      </c>
      <c r="E37" s="36"/>
    </row>
    <row r="38" spans="1:5">
      <c r="A38" s="2"/>
      <c r="B38" s="2"/>
      <c r="C38" s="6"/>
      <c r="D38" s="8" t="s">
        <v>37</v>
      </c>
      <c r="E38" s="2"/>
    </row>
    <row r="39" spans="1:5">
      <c r="A39" s="2"/>
      <c r="B39" s="2"/>
      <c r="C39" s="6"/>
      <c r="D39" s="8" t="s">
        <v>38</v>
      </c>
      <c r="E39" s="2"/>
    </row>
    <row r="40" spans="1:5">
      <c r="A40" s="2"/>
      <c r="B40" s="2"/>
      <c r="C40" s="6"/>
      <c r="D40" s="8" t="s">
        <v>39</v>
      </c>
      <c r="E40" s="2"/>
    </row>
    <row r="41" spans="1:5">
      <c r="A41" s="2"/>
      <c r="B41" s="2"/>
      <c r="C41" s="6"/>
      <c r="D41" s="8" t="s">
        <v>40</v>
      </c>
      <c r="E41" s="2"/>
    </row>
    <row r="42" spans="1:5" ht="13.8">
      <c r="A42" s="2"/>
      <c r="B42" s="2"/>
      <c r="C42" s="9"/>
      <c r="D42" s="7" t="s">
        <v>41</v>
      </c>
      <c r="E42" s="36">
        <f>E36*0.16</f>
        <v>0</v>
      </c>
    </row>
    <row r="43" spans="1:5">
      <c r="A43" s="2"/>
      <c r="B43" s="2"/>
      <c r="C43" s="6"/>
      <c r="D43" s="8" t="s">
        <v>352</v>
      </c>
      <c r="E43" s="2" t="s">
        <v>14</v>
      </c>
    </row>
    <row r="44" spans="1:5">
      <c r="A44" s="2"/>
      <c r="B44" s="2"/>
      <c r="C44" s="6"/>
      <c r="D44" s="8" t="s">
        <v>42</v>
      </c>
      <c r="E44" s="2"/>
    </row>
    <row r="45" spans="1:5" ht="13.8">
      <c r="A45" s="2"/>
      <c r="B45" s="2"/>
      <c r="C45" s="6"/>
      <c r="D45" s="7" t="s">
        <v>8</v>
      </c>
      <c r="E45" s="36">
        <f>E36+E37+E42</f>
        <v>0</v>
      </c>
    </row>
    <row r="46" spans="1:5">
      <c r="A46" s="2"/>
      <c r="B46" s="2"/>
      <c r="C46" s="2"/>
      <c r="D46" s="2"/>
      <c r="E46" s="2"/>
    </row>
    <row r="47" spans="1:5">
      <c r="A47" s="2"/>
      <c r="B47" s="9"/>
      <c r="C47" s="9"/>
      <c r="D47" s="9"/>
      <c r="E47" s="9"/>
    </row>
    <row r="48" spans="1:5">
      <c r="A48" s="10" t="s">
        <v>43</v>
      </c>
      <c r="B48" s="9"/>
      <c r="C48" s="9"/>
      <c r="D48" s="9"/>
      <c r="E48" s="9"/>
    </row>
    <row r="49" spans="1:5">
      <c r="A49" s="11" t="s">
        <v>44</v>
      </c>
      <c r="B49" s="9"/>
      <c r="C49" s="9"/>
      <c r="D49" s="9"/>
      <c r="E49" s="9"/>
    </row>
    <row r="50" spans="1:5">
      <c r="A50" s="11" t="s">
        <v>45</v>
      </c>
      <c r="B50" s="9"/>
      <c r="C50" s="9"/>
      <c r="D50" s="9"/>
      <c r="E50" s="9"/>
    </row>
    <row r="51" spans="1:5">
      <c r="A51" s="11" t="s">
        <v>14</v>
      </c>
      <c r="B51" s="9"/>
      <c r="C51" s="9"/>
      <c r="D51" s="9"/>
      <c r="E51" s="9"/>
    </row>
    <row r="52" spans="1:5">
      <c r="A52" s="108" t="s">
        <v>407</v>
      </c>
      <c r="B52" s="9"/>
      <c r="C52" s="9"/>
      <c r="D52" s="9"/>
      <c r="E52" s="9"/>
    </row>
    <row r="53" spans="1:5">
      <c r="A53" s="109" t="s">
        <v>408</v>
      </c>
      <c r="B53" s="9"/>
      <c r="C53" s="9"/>
      <c r="D53" s="9"/>
      <c r="E53" s="9"/>
    </row>
    <row r="54" spans="1:5">
      <c r="A54" s="109" t="s">
        <v>409</v>
      </c>
      <c r="B54" s="9"/>
      <c r="C54" s="9"/>
      <c r="D54" s="9"/>
      <c r="E54" s="9"/>
    </row>
    <row r="55" spans="1:5">
      <c r="A55" s="109" t="s">
        <v>410</v>
      </c>
      <c r="B55" s="9"/>
      <c r="C55" s="9"/>
      <c r="D55" s="9"/>
      <c r="E55" s="9"/>
    </row>
    <row r="56" spans="1:5">
      <c r="A56" s="109" t="s">
        <v>46</v>
      </c>
      <c r="B56" s="9"/>
      <c r="C56" s="9"/>
      <c r="D56" s="9"/>
      <c r="E56" s="9"/>
    </row>
    <row r="57" spans="1:5">
      <c r="A57" s="12" t="s">
        <v>14</v>
      </c>
      <c r="B57" s="9"/>
      <c r="C57" s="9"/>
      <c r="D57" s="9"/>
      <c r="E57" s="37"/>
    </row>
    <row r="58" spans="1:5">
      <c r="A58" s="9" t="s">
        <v>9</v>
      </c>
    </row>
  </sheetData>
  <mergeCells count="2">
    <mergeCell ref="A1:E1"/>
    <mergeCell ref="A2:E2"/>
  </mergeCells>
  <conditionalFormatting sqref="E36:E45">
    <cfRule type="cellIs" dxfId="27" priority="1" stopIfTrue="1" operator="lessThan">
      <formula>0.001</formula>
    </cfRule>
  </conditionalFormatting>
  <pageMargins left="0.55000000000000004" right="0.55000000000000004" top="0.31" bottom="0.31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31"/>
  <sheetViews>
    <sheetView workbookViewId="0">
      <selection activeCell="A22" sqref="A22"/>
    </sheetView>
  </sheetViews>
  <sheetFormatPr defaultRowHeight="13.2"/>
  <cols>
    <col min="1" max="1" width="70.6640625" customWidth="1"/>
    <col min="2" max="2" width="18.33203125" style="78" customWidth="1"/>
    <col min="3" max="3" width="7.6640625" customWidth="1"/>
    <col min="4" max="4" width="8.6640625" customWidth="1"/>
    <col min="5" max="5" width="18.6640625" customWidth="1"/>
  </cols>
  <sheetData>
    <row r="1" spans="1:5" ht="22.8">
      <c r="A1" s="125" t="s">
        <v>179</v>
      </c>
      <c r="B1" s="125"/>
      <c r="C1" s="125"/>
      <c r="D1" s="125"/>
      <c r="E1" s="125"/>
    </row>
    <row r="2" spans="1:5" ht="16.2" thickBot="1">
      <c r="A2" s="126"/>
      <c r="B2" s="127"/>
      <c r="C2" s="127"/>
      <c r="D2" s="127"/>
      <c r="E2" s="128"/>
    </row>
    <row r="3" spans="1:5" ht="13.8" thickTop="1">
      <c r="A3" s="73" t="s">
        <v>180</v>
      </c>
      <c r="B3" s="74" t="s">
        <v>175</v>
      </c>
      <c r="C3" s="73" t="s">
        <v>176</v>
      </c>
      <c r="D3" s="73" t="s">
        <v>177</v>
      </c>
      <c r="E3" s="73" t="s">
        <v>0</v>
      </c>
    </row>
    <row r="4" spans="1:5" ht="26.4">
      <c r="A4" s="114" t="s">
        <v>436</v>
      </c>
      <c r="B4" s="113" t="s">
        <v>427</v>
      </c>
      <c r="C4" s="75">
        <v>21.5</v>
      </c>
      <c r="D4" s="80"/>
      <c r="E4" s="75">
        <f>C4*D4</f>
        <v>0</v>
      </c>
    </row>
    <row r="5" spans="1:5">
      <c r="A5" s="79" t="s">
        <v>421</v>
      </c>
      <c r="B5" s="113" t="s">
        <v>428</v>
      </c>
      <c r="C5" s="75">
        <v>65</v>
      </c>
      <c r="D5" s="76"/>
      <c r="E5" s="75">
        <f>C5*D5</f>
        <v>0</v>
      </c>
    </row>
    <row r="6" spans="1:5" ht="16.5" customHeight="1">
      <c r="A6" s="129"/>
      <c r="B6" s="130"/>
      <c r="C6" s="130"/>
      <c r="D6" s="130"/>
      <c r="E6" s="130"/>
    </row>
    <row r="7" spans="1:5" ht="26.4">
      <c r="A7" s="114" t="s">
        <v>437</v>
      </c>
      <c r="B7" s="113" t="s">
        <v>429</v>
      </c>
      <c r="C7" s="75">
        <v>21.5</v>
      </c>
      <c r="D7" s="76"/>
      <c r="E7" s="75">
        <f>C7*D7</f>
        <v>0</v>
      </c>
    </row>
    <row r="8" spans="1:5" ht="12.75" customHeight="1">
      <c r="A8" s="79" t="s">
        <v>422</v>
      </c>
      <c r="B8" s="113" t="s">
        <v>430</v>
      </c>
      <c r="C8" s="111">
        <v>65</v>
      </c>
      <c r="D8" s="112"/>
      <c r="E8" s="111">
        <f>C8*D8</f>
        <v>0</v>
      </c>
    </row>
    <row r="9" spans="1:5" ht="12" customHeight="1">
      <c r="A9" s="123"/>
      <c r="B9" s="124"/>
      <c r="C9" s="124"/>
      <c r="D9" s="124"/>
      <c r="E9" s="124"/>
    </row>
    <row r="10" spans="1:5" ht="26.4">
      <c r="A10" s="114" t="s">
        <v>438</v>
      </c>
      <c r="B10" s="113" t="s">
        <v>431</v>
      </c>
      <c r="C10" s="75">
        <v>21.5</v>
      </c>
      <c r="D10" s="76"/>
      <c r="E10" s="75">
        <f>C10*D10</f>
        <v>0</v>
      </c>
    </row>
    <row r="11" spans="1:5" ht="12.75" customHeight="1">
      <c r="A11" s="79" t="s">
        <v>423</v>
      </c>
      <c r="B11" s="113" t="s">
        <v>432</v>
      </c>
      <c r="C11" s="111">
        <v>65</v>
      </c>
      <c r="D11" s="112"/>
      <c r="E11" s="111">
        <f>C11*D11</f>
        <v>0</v>
      </c>
    </row>
    <row r="12" spans="1:5" ht="12" customHeight="1">
      <c r="A12" s="121"/>
      <c r="B12" s="122"/>
      <c r="C12" s="122"/>
      <c r="D12" s="122"/>
      <c r="E12" s="122"/>
    </row>
    <row r="13" spans="1:5" ht="12" customHeight="1">
      <c r="A13" s="79" t="s">
        <v>424</v>
      </c>
      <c r="B13" s="113" t="s">
        <v>433</v>
      </c>
      <c r="C13" s="111">
        <v>75.75</v>
      </c>
      <c r="D13" s="112"/>
      <c r="E13" s="111">
        <f>C13*D13</f>
        <v>0</v>
      </c>
    </row>
    <row r="14" spans="1:5" ht="12" customHeight="1">
      <c r="A14" s="79" t="s">
        <v>425</v>
      </c>
      <c r="B14" s="113" t="s">
        <v>434</v>
      </c>
      <c r="C14" s="111">
        <v>75.75</v>
      </c>
      <c r="D14" s="112"/>
      <c r="E14" s="111">
        <f>C14*D14</f>
        <v>0</v>
      </c>
    </row>
    <row r="15" spans="1:5" ht="12" customHeight="1">
      <c r="A15" s="79" t="s">
        <v>426</v>
      </c>
      <c r="B15" s="113" t="s">
        <v>435</v>
      </c>
      <c r="C15" s="75">
        <v>75.75</v>
      </c>
      <c r="D15" s="76"/>
      <c r="E15" s="75">
        <f>C15*D15</f>
        <v>0</v>
      </c>
    </row>
    <row r="16" spans="1:5" ht="12" customHeight="1">
      <c r="A16" s="81"/>
      <c r="B16" s="81"/>
      <c r="C16" s="81"/>
      <c r="D16" s="81"/>
      <c r="E16" s="81"/>
    </row>
    <row r="17" spans="1:5" ht="13.8" thickBot="1">
      <c r="A17" s="84"/>
      <c r="B17" s="85"/>
      <c r="C17" s="82"/>
      <c r="D17" s="83"/>
      <c r="E17" s="82"/>
    </row>
    <row r="18" spans="1:5" ht="13.8" thickBot="1">
      <c r="A18" s="86"/>
      <c r="B18" s="87"/>
      <c r="C18" s="88" t="s">
        <v>178</v>
      </c>
      <c r="D18" s="89"/>
      <c r="E18" s="89">
        <f>SUM(E4:E17)</f>
        <v>0</v>
      </c>
    </row>
    <row r="20" spans="1:5">
      <c r="A20" s="115" t="s">
        <v>439</v>
      </c>
    </row>
    <row r="31" spans="1:5">
      <c r="D31" s="77"/>
    </row>
  </sheetData>
  <mergeCells count="5">
    <mergeCell ref="A12:E12"/>
    <mergeCell ref="A9:E9"/>
    <mergeCell ref="A1:E1"/>
    <mergeCell ref="A2:E2"/>
    <mergeCell ref="A6:E6"/>
  </mergeCells>
  <pageMargins left="0.75" right="0.75" top="0.75" bottom="0.5" header="0.5" footer="0.5"/>
  <pageSetup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9"/>
  <sheetViews>
    <sheetView topLeftCell="A30" workbookViewId="0">
      <selection activeCell="A4" sqref="A4"/>
    </sheetView>
  </sheetViews>
  <sheetFormatPr defaultColWidth="8.88671875" defaultRowHeight="13.2"/>
  <cols>
    <col min="1" max="1" width="54.109375" customWidth="1"/>
    <col min="2" max="2" width="16.88671875" bestFit="1" customWidth="1"/>
    <col min="3" max="3" width="9.5546875" style="14" customWidth="1"/>
    <col min="4" max="4" width="2.33203125" customWidth="1"/>
    <col min="6" max="6" width="2" customWidth="1"/>
    <col min="7" max="7" width="9.6640625" customWidth="1"/>
  </cols>
  <sheetData>
    <row r="1" spans="1:14" ht="79.5" customHeight="1"/>
    <row r="2" spans="1:14" ht="24.6" customHeight="1">
      <c r="A2" s="119" t="s">
        <v>172</v>
      </c>
      <c r="B2" s="119"/>
      <c r="C2" s="119"/>
      <c r="D2" s="119"/>
      <c r="E2" s="119"/>
      <c r="F2" s="119"/>
      <c r="G2" s="119"/>
    </row>
    <row r="3" spans="1:14" s="103" customFormat="1" ht="21">
      <c r="A3" s="101" t="s">
        <v>441</v>
      </c>
      <c r="B3" s="102"/>
      <c r="C3" s="102"/>
      <c r="D3" s="102"/>
      <c r="E3" s="102"/>
      <c r="F3" s="102"/>
      <c r="G3" s="102"/>
    </row>
    <row r="4" spans="1:14">
      <c r="A4" s="106" t="s">
        <v>351</v>
      </c>
      <c r="E4" s="48" t="s">
        <v>62</v>
      </c>
      <c r="F4" s="48"/>
      <c r="G4" s="48" t="s">
        <v>63</v>
      </c>
    </row>
    <row r="5" spans="1:14" ht="13.8">
      <c r="A5" s="47"/>
    </row>
    <row r="6" spans="1:14" ht="13.8">
      <c r="A6" s="47" t="s">
        <v>89</v>
      </c>
      <c r="B6" s="62" t="s">
        <v>90</v>
      </c>
      <c r="C6" s="14">
        <v>14.5</v>
      </c>
      <c r="E6" s="90"/>
      <c r="F6" s="48"/>
      <c r="G6" s="51">
        <f>C6*E6</f>
        <v>0</v>
      </c>
    </row>
    <row r="7" spans="1:14" ht="13.8">
      <c r="A7" s="47"/>
      <c r="E7" s="59"/>
      <c r="F7" s="48"/>
      <c r="G7" s="48"/>
    </row>
    <row r="8" spans="1:14" ht="13.8">
      <c r="A8" s="60" t="s">
        <v>64</v>
      </c>
      <c r="E8" s="59"/>
      <c r="F8" s="48"/>
      <c r="G8" s="48"/>
    </row>
    <row r="9" spans="1:14">
      <c r="A9" s="99" t="s">
        <v>338</v>
      </c>
      <c r="B9" s="62"/>
      <c r="G9" s="46"/>
    </row>
    <row r="10" spans="1:14">
      <c r="A10" s="61" t="s">
        <v>65</v>
      </c>
      <c r="B10" s="62" t="s">
        <v>196</v>
      </c>
      <c r="C10" s="49">
        <v>60</v>
      </c>
      <c r="E10" s="91"/>
      <c r="F10" s="59"/>
      <c r="G10" s="51">
        <f>C10*E10</f>
        <v>0</v>
      </c>
    </row>
    <row r="11" spans="1:14">
      <c r="A11" s="61" t="s">
        <v>73</v>
      </c>
      <c r="B11" s="62" t="s">
        <v>198</v>
      </c>
      <c r="C11" s="52">
        <v>60</v>
      </c>
      <c r="E11" s="92"/>
      <c r="F11" s="59"/>
      <c r="G11" s="51">
        <f t="shared" ref="G11:G18" si="0">C11*E11</f>
        <v>0</v>
      </c>
    </row>
    <row r="12" spans="1:14">
      <c r="A12" s="61" t="s">
        <v>67</v>
      </c>
      <c r="B12" s="62" t="s">
        <v>200</v>
      </c>
      <c r="C12" s="52">
        <v>60</v>
      </c>
      <c r="E12" s="92"/>
      <c r="F12" s="59"/>
      <c r="G12" s="51">
        <f t="shared" si="0"/>
        <v>0</v>
      </c>
    </row>
    <row r="13" spans="1:14">
      <c r="A13" s="61" t="s">
        <v>10</v>
      </c>
      <c r="B13" s="62" t="s">
        <v>202</v>
      </c>
      <c r="C13" s="49">
        <v>60</v>
      </c>
      <c r="D13" s="54"/>
      <c r="E13" s="92"/>
      <c r="F13" s="55"/>
      <c r="G13" s="51">
        <f t="shared" si="0"/>
        <v>0</v>
      </c>
      <c r="H13" s="54"/>
      <c r="I13" s="54"/>
      <c r="J13" s="54"/>
      <c r="K13" s="54"/>
      <c r="L13" s="54"/>
      <c r="M13" s="54"/>
      <c r="N13" s="56"/>
    </row>
    <row r="14" spans="1:14">
      <c r="A14" s="61" t="s">
        <v>68</v>
      </c>
      <c r="B14" s="62" t="s">
        <v>204</v>
      </c>
      <c r="C14" s="52">
        <v>60</v>
      </c>
      <c r="D14" s="54"/>
      <c r="E14" s="92"/>
      <c r="F14" s="55"/>
      <c r="G14" s="51">
        <f t="shared" si="0"/>
        <v>0</v>
      </c>
      <c r="H14" s="54"/>
      <c r="I14" s="54"/>
      <c r="J14" s="54"/>
      <c r="K14" s="54"/>
      <c r="L14" s="54"/>
      <c r="M14" s="54"/>
      <c r="N14" s="56"/>
    </row>
    <row r="15" spans="1:14">
      <c r="A15" s="61" t="s">
        <v>69</v>
      </c>
      <c r="B15" s="62" t="s">
        <v>206</v>
      </c>
      <c r="C15" s="49">
        <v>60</v>
      </c>
      <c r="D15" s="54"/>
      <c r="E15" s="92"/>
      <c r="F15" s="55"/>
      <c r="G15" s="51">
        <f t="shared" si="0"/>
        <v>0</v>
      </c>
      <c r="H15" s="54"/>
      <c r="I15" s="54"/>
      <c r="J15" s="54"/>
      <c r="K15" s="54"/>
      <c r="L15" s="54"/>
      <c r="M15" s="54"/>
      <c r="N15" s="56"/>
    </row>
    <row r="16" spans="1:14">
      <c r="A16" s="61" t="s">
        <v>70</v>
      </c>
      <c r="B16" s="62" t="s">
        <v>208</v>
      </c>
      <c r="C16" s="52">
        <v>60</v>
      </c>
      <c r="E16" s="92"/>
      <c r="F16" s="59"/>
      <c r="G16" s="51">
        <f t="shared" si="0"/>
        <v>0</v>
      </c>
    </row>
    <row r="17" spans="1:12">
      <c r="A17" s="61" t="s">
        <v>71</v>
      </c>
      <c r="B17" s="62" t="s">
        <v>210</v>
      </c>
      <c r="C17" s="49">
        <v>60</v>
      </c>
      <c r="E17" s="92"/>
      <c r="F17" s="59"/>
      <c r="G17" s="51">
        <f t="shared" si="0"/>
        <v>0</v>
      </c>
    </row>
    <row r="18" spans="1:12">
      <c r="A18" s="61" t="s">
        <v>72</v>
      </c>
      <c r="B18" s="62" t="s">
        <v>211</v>
      </c>
      <c r="C18" s="52">
        <v>60</v>
      </c>
      <c r="E18" s="92"/>
      <c r="F18" s="59"/>
      <c r="G18" s="51">
        <f t="shared" si="0"/>
        <v>0</v>
      </c>
    </row>
    <row r="19" spans="1:12">
      <c r="A19" s="61"/>
      <c r="B19" s="62"/>
      <c r="C19" s="52"/>
      <c r="E19" s="93"/>
      <c r="F19" s="59"/>
      <c r="G19" s="58"/>
    </row>
    <row r="20" spans="1:12">
      <c r="A20" s="99" t="s">
        <v>213</v>
      </c>
      <c r="B20" s="62"/>
      <c r="C20" s="52"/>
      <c r="E20" s="93"/>
      <c r="F20" s="59"/>
      <c r="G20" s="58"/>
    </row>
    <row r="21" spans="1:12">
      <c r="A21" s="61" t="s">
        <v>65</v>
      </c>
      <c r="B21" s="62" t="s">
        <v>197</v>
      </c>
      <c r="C21" s="49">
        <v>50</v>
      </c>
      <c r="E21" s="91"/>
      <c r="F21" s="59"/>
      <c r="G21" s="51">
        <f>C21*E21</f>
        <v>0</v>
      </c>
    </row>
    <row r="22" spans="1:12">
      <c r="A22" s="61" t="s">
        <v>73</v>
      </c>
      <c r="B22" s="62" t="s">
        <v>199</v>
      </c>
      <c r="C22" s="52">
        <v>50</v>
      </c>
      <c r="E22" s="92"/>
      <c r="F22" s="59"/>
      <c r="G22" s="51">
        <f t="shared" ref="G22:G29" si="1">C22*E22</f>
        <v>0</v>
      </c>
    </row>
    <row r="23" spans="1:12">
      <c r="A23" s="61" t="s">
        <v>67</v>
      </c>
      <c r="B23" s="62" t="s">
        <v>201</v>
      </c>
      <c r="C23" s="52">
        <v>50</v>
      </c>
      <c r="E23" s="92"/>
      <c r="F23" s="59"/>
      <c r="G23" s="51">
        <f t="shared" si="1"/>
        <v>0</v>
      </c>
    </row>
    <row r="24" spans="1:12">
      <c r="A24" s="61" t="s">
        <v>10</v>
      </c>
      <c r="B24" s="62" t="s">
        <v>339</v>
      </c>
      <c r="C24" s="49">
        <v>50</v>
      </c>
      <c r="D24" s="54"/>
      <c r="E24" s="92"/>
      <c r="F24" s="55"/>
      <c r="G24" s="51">
        <f t="shared" si="1"/>
        <v>0</v>
      </c>
    </row>
    <row r="25" spans="1:12">
      <c r="A25" s="61" t="s">
        <v>68</v>
      </c>
      <c r="B25" s="62" t="s">
        <v>205</v>
      </c>
      <c r="C25" s="52">
        <v>50</v>
      </c>
      <c r="D25" s="54"/>
      <c r="E25" s="92"/>
      <c r="F25" s="55"/>
      <c r="G25" s="51">
        <f t="shared" si="1"/>
        <v>0</v>
      </c>
    </row>
    <row r="26" spans="1:12">
      <c r="A26" s="61" t="s">
        <v>69</v>
      </c>
      <c r="B26" s="62" t="s">
        <v>207</v>
      </c>
      <c r="C26" s="49">
        <v>50</v>
      </c>
      <c r="D26" s="54"/>
      <c r="E26" s="92"/>
      <c r="F26" s="55"/>
      <c r="G26" s="51">
        <f t="shared" si="1"/>
        <v>0</v>
      </c>
    </row>
    <row r="27" spans="1:12">
      <c r="A27" s="61" t="s">
        <v>70</v>
      </c>
      <c r="B27" s="62" t="s">
        <v>209</v>
      </c>
      <c r="C27" s="52">
        <v>50</v>
      </c>
      <c r="E27" s="92"/>
      <c r="F27" s="59"/>
      <c r="G27" s="51">
        <f t="shared" si="1"/>
        <v>0</v>
      </c>
    </row>
    <row r="28" spans="1:12">
      <c r="A28" s="61" t="s">
        <v>71</v>
      </c>
      <c r="B28" s="62" t="s">
        <v>342</v>
      </c>
      <c r="C28" s="49">
        <v>50</v>
      </c>
      <c r="E28" s="92"/>
      <c r="F28" s="59"/>
      <c r="G28" s="51">
        <f t="shared" si="1"/>
        <v>0</v>
      </c>
    </row>
    <row r="29" spans="1:12">
      <c r="A29" s="61" t="s">
        <v>72</v>
      </c>
      <c r="B29" s="62" t="s">
        <v>212</v>
      </c>
      <c r="C29" s="52">
        <v>50</v>
      </c>
      <c r="E29" s="92"/>
      <c r="F29" s="59"/>
      <c r="G29" s="51">
        <f t="shared" si="1"/>
        <v>0</v>
      </c>
    </row>
    <row r="30" spans="1:12">
      <c r="A30" s="53"/>
      <c r="B30" s="55"/>
      <c r="C30" s="52"/>
      <c r="E30" s="93"/>
      <c r="F30" s="59"/>
      <c r="G30" s="58"/>
    </row>
    <row r="31" spans="1:12">
      <c r="A31" s="100" t="s">
        <v>189</v>
      </c>
      <c r="B31" s="62"/>
      <c r="C31" s="49"/>
      <c r="D31" s="2"/>
      <c r="E31" s="93"/>
      <c r="F31" s="55"/>
      <c r="G31" s="58"/>
      <c r="H31" s="54"/>
      <c r="I31" s="54"/>
      <c r="J31" s="54"/>
      <c r="K31" s="54"/>
      <c r="L31" s="54"/>
    </row>
    <row r="32" spans="1:12">
      <c r="A32" s="61" t="s">
        <v>65</v>
      </c>
      <c r="B32" s="62" t="s">
        <v>74</v>
      </c>
      <c r="C32" s="49">
        <v>12.94</v>
      </c>
      <c r="D32" s="2"/>
      <c r="E32" s="91"/>
      <c r="F32" s="55"/>
      <c r="G32" s="51">
        <f t="shared" ref="G32:G40" si="2">C32*E32</f>
        <v>0</v>
      </c>
      <c r="H32" s="54"/>
      <c r="I32" s="54"/>
      <c r="J32" s="54"/>
      <c r="K32" s="54"/>
      <c r="L32" s="54"/>
    </row>
    <row r="33" spans="1:7">
      <c r="A33" s="61" t="s">
        <v>383</v>
      </c>
      <c r="B33" s="62" t="s">
        <v>375</v>
      </c>
      <c r="C33" s="49">
        <v>11</v>
      </c>
      <c r="E33" s="92"/>
      <c r="F33" s="59"/>
      <c r="G33" s="51">
        <f t="shared" si="2"/>
        <v>0</v>
      </c>
    </row>
    <row r="34" spans="1:7">
      <c r="A34" s="61" t="s">
        <v>368</v>
      </c>
      <c r="B34" s="62" t="s">
        <v>369</v>
      </c>
      <c r="C34" s="49">
        <v>7.99</v>
      </c>
      <c r="E34" s="94"/>
      <c r="F34" s="59"/>
      <c r="G34" s="51">
        <f t="shared" si="2"/>
        <v>0</v>
      </c>
    </row>
    <row r="35" spans="1:7">
      <c r="A35" s="61" t="s">
        <v>10</v>
      </c>
      <c r="B35" s="62" t="s">
        <v>76</v>
      </c>
      <c r="C35" s="14">
        <v>12.38</v>
      </c>
      <c r="E35" s="18"/>
      <c r="G35" s="51">
        <f t="shared" si="2"/>
        <v>0</v>
      </c>
    </row>
    <row r="36" spans="1:7">
      <c r="A36" s="61" t="s">
        <v>68</v>
      </c>
      <c r="B36" s="62" t="s">
        <v>75</v>
      </c>
      <c r="C36" s="14">
        <v>16.28</v>
      </c>
      <c r="E36" s="18"/>
      <c r="G36" s="51">
        <f t="shared" si="2"/>
        <v>0</v>
      </c>
    </row>
    <row r="37" spans="1:7" ht="26.4">
      <c r="A37" s="110" t="s">
        <v>417</v>
      </c>
      <c r="B37" s="62" t="s">
        <v>416</v>
      </c>
      <c r="C37" s="14">
        <v>10.98</v>
      </c>
      <c r="E37" s="18"/>
      <c r="G37" s="51">
        <f t="shared" si="2"/>
        <v>0</v>
      </c>
    </row>
    <row r="38" spans="1:7">
      <c r="A38" s="61" t="s">
        <v>376</v>
      </c>
      <c r="B38" s="62" t="s">
        <v>377</v>
      </c>
      <c r="C38" s="14">
        <v>8.9</v>
      </c>
      <c r="E38" s="18"/>
      <c r="G38" s="51">
        <f t="shared" si="2"/>
        <v>0</v>
      </c>
    </row>
    <row r="39" spans="1:7">
      <c r="A39" s="61" t="s">
        <v>388</v>
      </c>
      <c r="B39" s="62" t="s">
        <v>389</v>
      </c>
      <c r="C39" s="14">
        <v>11.56</v>
      </c>
      <c r="E39" s="18"/>
      <c r="G39" s="51">
        <f t="shared" si="2"/>
        <v>0</v>
      </c>
    </row>
    <row r="40" spans="1:7">
      <c r="A40" s="61" t="s">
        <v>395</v>
      </c>
      <c r="B40" s="62" t="s">
        <v>396</v>
      </c>
      <c r="C40" s="14">
        <v>11.25</v>
      </c>
      <c r="E40" s="18"/>
      <c r="G40" s="51">
        <f t="shared" si="2"/>
        <v>0</v>
      </c>
    </row>
    <row r="42" spans="1:7" ht="26.4">
      <c r="A42" s="104" t="s">
        <v>214</v>
      </c>
      <c r="B42" s="62" t="s">
        <v>170</v>
      </c>
      <c r="C42" s="14">
        <v>134</v>
      </c>
      <c r="E42" s="66"/>
      <c r="G42" s="51">
        <f t="shared" ref="G42:G45" si="3">C42*E42</f>
        <v>0</v>
      </c>
    </row>
    <row r="43" spans="1:7">
      <c r="A43" s="71"/>
      <c r="B43" s="62"/>
      <c r="G43" s="58"/>
    </row>
    <row r="44" spans="1:7">
      <c r="A44" s="71" t="s">
        <v>184</v>
      </c>
      <c r="B44" s="62" t="s">
        <v>168</v>
      </c>
      <c r="C44" s="14">
        <v>25.28</v>
      </c>
      <c r="E44" s="66"/>
      <c r="G44" s="51">
        <f t="shared" si="3"/>
        <v>0</v>
      </c>
    </row>
    <row r="45" spans="1:7">
      <c r="A45" t="s">
        <v>11</v>
      </c>
      <c r="B45" s="62" t="s">
        <v>169</v>
      </c>
      <c r="C45" s="14">
        <v>102.53</v>
      </c>
      <c r="E45" s="18"/>
      <c r="G45" s="51">
        <f t="shared" si="3"/>
        <v>0</v>
      </c>
    </row>
    <row r="48" spans="1:7" ht="13.8" thickBot="1">
      <c r="C48" s="13"/>
      <c r="E48" s="1" t="s">
        <v>0</v>
      </c>
      <c r="G48" s="68">
        <f>SUM(G6:G45)</f>
        <v>0</v>
      </c>
    </row>
    <row r="49" ht="13.8" thickTop="1"/>
  </sheetData>
  <mergeCells count="1">
    <mergeCell ref="A2:G2"/>
  </mergeCells>
  <conditionalFormatting sqref="G6">
    <cfRule type="cellIs" dxfId="26" priority="6" stopIfTrue="1" operator="lessThanOrEqual">
      <formula>0</formula>
    </cfRule>
  </conditionalFormatting>
  <conditionalFormatting sqref="G10:G40">
    <cfRule type="cellIs" dxfId="25" priority="1" stopIfTrue="1" operator="lessThanOrEqual">
      <formula>0</formula>
    </cfRule>
  </conditionalFormatting>
  <conditionalFormatting sqref="G42:G45">
    <cfRule type="cellIs" dxfId="24" priority="3" stopIfTrue="1" operator="lessThanOrEqual">
      <formula>0</formula>
    </cfRule>
  </conditionalFormatting>
  <pageMargins left="0.2" right="0.2" top="0.5" bottom="0.25" header="0.3" footer="0.3"/>
  <pageSetup orientation="portrait" r:id="rId1"/>
  <ignoredErrors>
    <ignoredError sqref="B32 B35:B36 B6 B42:B4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8"/>
  <sheetViews>
    <sheetView topLeftCell="A27" workbookViewId="0">
      <selection activeCell="A4" sqref="A4"/>
    </sheetView>
  </sheetViews>
  <sheetFormatPr defaultColWidth="8.88671875" defaultRowHeight="13.2"/>
  <cols>
    <col min="1" max="1" width="54.109375" customWidth="1"/>
    <col min="2" max="2" width="16.88671875" bestFit="1" customWidth="1"/>
    <col min="3" max="3" width="9.5546875" style="14" customWidth="1"/>
    <col min="4" max="4" width="2.33203125" customWidth="1"/>
    <col min="6" max="6" width="2" customWidth="1"/>
    <col min="7" max="7" width="9.6640625" customWidth="1"/>
  </cols>
  <sheetData>
    <row r="1" spans="1:7" ht="79.5" customHeight="1"/>
    <row r="2" spans="1:7" ht="24.6" customHeight="1">
      <c r="A2" s="119" t="s">
        <v>172</v>
      </c>
      <c r="B2" s="119"/>
      <c r="C2" s="119"/>
      <c r="D2" s="119"/>
      <c r="E2" s="119"/>
      <c r="F2" s="119"/>
      <c r="G2" s="119"/>
    </row>
    <row r="3" spans="1:7" ht="21">
      <c r="A3" s="101" t="s">
        <v>441</v>
      </c>
    </row>
    <row r="4" spans="1:7">
      <c r="A4" s="105" t="s">
        <v>351</v>
      </c>
      <c r="E4" s="48" t="s">
        <v>62</v>
      </c>
      <c r="F4" s="48"/>
      <c r="G4" s="48" t="s">
        <v>63</v>
      </c>
    </row>
    <row r="5" spans="1:7" ht="13.8">
      <c r="A5" s="47"/>
    </row>
    <row r="6" spans="1:7" ht="13.8">
      <c r="A6" s="47" t="s">
        <v>89</v>
      </c>
      <c r="B6" s="62" t="s">
        <v>90</v>
      </c>
      <c r="C6" s="14">
        <v>14.5</v>
      </c>
      <c r="E6" s="90"/>
      <c r="F6" s="48"/>
      <c r="G6" s="51">
        <f>C6*E6</f>
        <v>0</v>
      </c>
    </row>
    <row r="7" spans="1:7" ht="13.8">
      <c r="A7" s="47"/>
      <c r="E7" s="59"/>
      <c r="F7" s="48"/>
      <c r="G7" s="48"/>
    </row>
    <row r="8" spans="1:7" ht="13.8">
      <c r="A8" s="60" t="s">
        <v>77</v>
      </c>
    </row>
    <row r="9" spans="1:7">
      <c r="A9" s="99" t="s">
        <v>338</v>
      </c>
    </row>
    <row r="10" spans="1:7">
      <c r="A10" s="65" t="s">
        <v>66</v>
      </c>
      <c r="B10" s="62" t="s">
        <v>215</v>
      </c>
      <c r="C10" s="14">
        <v>60</v>
      </c>
      <c r="E10" s="66"/>
      <c r="G10" s="51">
        <f t="shared" ref="G10:G18" si="0">C10*E10</f>
        <v>0</v>
      </c>
    </row>
    <row r="11" spans="1:7">
      <c r="A11" s="65" t="s">
        <v>78</v>
      </c>
      <c r="B11" s="62" t="s">
        <v>228</v>
      </c>
      <c r="C11" s="14">
        <v>60</v>
      </c>
      <c r="E11" s="18"/>
      <c r="G11" s="51">
        <f t="shared" si="0"/>
        <v>0</v>
      </c>
    </row>
    <row r="12" spans="1:7">
      <c r="A12" s="65" t="s">
        <v>79</v>
      </c>
      <c r="B12" s="62" t="s">
        <v>241</v>
      </c>
      <c r="C12" s="14">
        <v>60</v>
      </c>
      <c r="E12" s="18"/>
      <c r="G12" s="51">
        <f t="shared" si="0"/>
        <v>0</v>
      </c>
    </row>
    <row r="13" spans="1:7">
      <c r="A13" s="65" t="s">
        <v>80</v>
      </c>
      <c r="B13" s="62" t="s">
        <v>255</v>
      </c>
      <c r="C13" s="14">
        <v>60</v>
      </c>
      <c r="E13" s="18"/>
      <c r="G13" s="51">
        <f t="shared" si="0"/>
        <v>0</v>
      </c>
    </row>
    <row r="14" spans="1:7">
      <c r="A14" s="65" t="s">
        <v>81</v>
      </c>
      <c r="B14" s="62" t="s">
        <v>268</v>
      </c>
      <c r="C14" s="14">
        <v>60</v>
      </c>
      <c r="E14" s="18"/>
      <c r="G14" s="51">
        <f t="shared" si="0"/>
        <v>0</v>
      </c>
    </row>
    <row r="15" spans="1:7">
      <c r="A15" s="65" t="s">
        <v>82</v>
      </c>
      <c r="B15" s="62" t="s">
        <v>282</v>
      </c>
      <c r="C15" s="14">
        <v>60</v>
      </c>
      <c r="E15" s="18"/>
      <c r="G15" s="51">
        <f t="shared" si="0"/>
        <v>0</v>
      </c>
    </row>
    <row r="16" spans="1:7">
      <c r="A16" s="65" t="s">
        <v>83</v>
      </c>
      <c r="B16" s="62" t="s">
        <v>296</v>
      </c>
      <c r="C16" s="14">
        <v>60</v>
      </c>
      <c r="E16" s="18"/>
      <c r="G16" s="51">
        <f t="shared" si="0"/>
        <v>0</v>
      </c>
    </row>
    <row r="17" spans="1:7">
      <c r="A17" s="65" t="s">
        <v>84</v>
      </c>
      <c r="B17" s="62" t="s">
        <v>310</v>
      </c>
      <c r="C17" s="14">
        <v>60</v>
      </c>
      <c r="E17" s="18"/>
      <c r="G17" s="51">
        <f t="shared" si="0"/>
        <v>0</v>
      </c>
    </row>
    <row r="18" spans="1:7">
      <c r="A18" s="65" t="s">
        <v>85</v>
      </c>
      <c r="B18" s="62" t="s">
        <v>324</v>
      </c>
      <c r="C18" s="14">
        <v>60</v>
      </c>
      <c r="E18" s="18"/>
      <c r="G18" s="51">
        <f t="shared" si="0"/>
        <v>0</v>
      </c>
    </row>
    <row r="19" spans="1:7">
      <c r="A19" s="65"/>
      <c r="B19" s="62"/>
      <c r="G19" s="58"/>
    </row>
    <row r="20" spans="1:7">
      <c r="A20" s="99" t="s">
        <v>213</v>
      </c>
      <c r="B20" s="62"/>
      <c r="G20" s="58"/>
    </row>
    <row r="21" spans="1:7">
      <c r="A21" s="65" t="s">
        <v>66</v>
      </c>
      <c r="B21" s="62" t="s">
        <v>216</v>
      </c>
      <c r="C21" s="14">
        <v>50</v>
      </c>
      <c r="E21" s="66"/>
      <c r="G21" s="51">
        <f t="shared" ref="G21:G29" si="1">C21*E21</f>
        <v>0</v>
      </c>
    </row>
    <row r="22" spans="1:7">
      <c r="A22" s="65" t="s">
        <v>78</v>
      </c>
      <c r="B22" s="62" t="s">
        <v>229</v>
      </c>
      <c r="C22" s="14">
        <v>50</v>
      </c>
      <c r="E22" s="18"/>
      <c r="G22" s="51">
        <f t="shared" si="1"/>
        <v>0</v>
      </c>
    </row>
    <row r="23" spans="1:7">
      <c r="A23" s="65" t="s">
        <v>79</v>
      </c>
      <c r="B23" s="62" t="s">
        <v>242</v>
      </c>
      <c r="C23" s="14">
        <v>50</v>
      </c>
      <c r="E23" s="18"/>
      <c r="G23" s="51">
        <f t="shared" si="1"/>
        <v>0</v>
      </c>
    </row>
    <row r="24" spans="1:7">
      <c r="A24" s="65" t="s">
        <v>80</v>
      </c>
      <c r="B24" s="62" t="s">
        <v>203</v>
      </c>
      <c r="C24" s="14">
        <v>50</v>
      </c>
      <c r="E24" s="18"/>
      <c r="G24" s="51">
        <f t="shared" si="1"/>
        <v>0</v>
      </c>
    </row>
    <row r="25" spans="1:7">
      <c r="A25" s="65" t="s">
        <v>81</v>
      </c>
      <c r="B25" s="62" t="s">
        <v>269</v>
      </c>
      <c r="C25" s="14">
        <v>50</v>
      </c>
      <c r="E25" s="18"/>
      <c r="G25" s="51">
        <f t="shared" si="1"/>
        <v>0</v>
      </c>
    </row>
    <row r="26" spans="1:7">
      <c r="A26" s="65" t="s">
        <v>82</v>
      </c>
      <c r="B26" s="62" t="s">
        <v>283</v>
      </c>
      <c r="C26" s="14">
        <v>50</v>
      </c>
      <c r="E26" s="18"/>
      <c r="G26" s="51">
        <f t="shared" si="1"/>
        <v>0</v>
      </c>
    </row>
    <row r="27" spans="1:7">
      <c r="A27" s="65" t="s">
        <v>83</v>
      </c>
      <c r="B27" s="62" t="s">
        <v>297</v>
      </c>
      <c r="C27" s="14">
        <v>50</v>
      </c>
      <c r="E27" s="18"/>
      <c r="G27" s="51">
        <f t="shared" si="1"/>
        <v>0</v>
      </c>
    </row>
    <row r="28" spans="1:7">
      <c r="A28" s="65" t="s">
        <v>84</v>
      </c>
      <c r="B28" s="62" t="s">
        <v>311</v>
      </c>
      <c r="C28" s="14">
        <v>50</v>
      </c>
      <c r="E28" s="18"/>
      <c r="G28" s="51">
        <f t="shared" si="1"/>
        <v>0</v>
      </c>
    </row>
    <row r="29" spans="1:7">
      <c r="A29" s="65" t="s">
        <v>85</v>
      </c>
      <c r="B29" s="62" t="s">
        <v>325</v>
      </c>
      <c r="C29" s="14">
        <v>50</v>
      </c>
      <c r="E29" s="18"/>
      <c r="G29" s="51">
        <f t="shared" si="1"/>
        <v>0</v>
      </c>
    </row>
    <row r="30" spans="1:7">
      <c r="B30" s="62"/>
    </row>
    <row r="31" spans="1:7">
      <c r="A31" s="100" t="s">
        <v>189</v>
      </c>
      <c r="B31" s="62"/>
    </row>
    <row r="32" spans="1:7">
      <c r="A32" s="65" t="s">
        <v>66</v>
      </c>
      <c r="B32" s="62" t="s">
        <v>390</v>
      </c>
      <c r="C32" s="14">
        <v>8.8000000000000007</v>
      </c>
      <c r="E32" s="66"/>
      <c r="G32" s="51">
        <f t="shared" ref="G32:G40" si="2">C32*E32</f>
        <v>0</v>
      </c>
    </row>
    <row r="33" spans="1:7" ht="26.4">
      <c r="A33" s="107" t="s">
        <v>404</v>
      </c>
      <c r="B33" s="62" t="s">
        <v>403</v>
      </c>
      <c r="C33" s="14">
        <v>11</v>
      </c>
      <c r="E33" s="18"/>
      <c r="G33" s="51">
        <f t="shared" si="2"/>
        <v>0</v>
      </c>
    </row>
    <row r="34" spans="1:7">
      <c r="A34" s="65" t="s">
        <v>386</v>
      </c>
      <c r="B34" s="62" t="s">
        <v>387</v>
      </c>
      <c r="C34" s="14">
        <v>9.99</v>
      </c>
      <c r="E34" s="18"/>
      <c r="G34" s="51">
        <f t="shared" si="2"/>
        <v>0</v>
      </c>
    </row>
    <row r="35" spans="1:7">
      <c r="A35" s="65" t="s">
        <v>80</v>
      </c>
      <c r="B35" s="62" t="s">
        <v>391</v>
      </c>
      <c r="C35" s="14">
        <v>20.88</v>
      </c>
      <c r="E35" s="18"/>
      <c r="G35" s="51">
        <f t="shared" si="2"/>
        <v>0</v>
      </c>
    </row>
    <row r="36" spans="1:7">
      <c r="A36" s="65" t="s">
        <v>411</v>
      </c>
      <c r="B36" s="62" t="s">
        <v>412</v>
      </c>
      <c r="C36" s="14">
        <v>7.68</v>
      </c>
      <c r="E36" s="18"/>
      <c r="G36" s="51">
        <f t="shared" si="2"/>
        <v>0</v>
      </c>
    </row>
    <row r="37" spans="1:7">
      <c r="A37" s="65" t="s">
        <v>182</v>
      </c>
      <c r="B37" s="62" t="s">
        <v>86</v>
      </c>
      <c r="C37" s="14">
        <v>19.78</v>
      </c>
      <c r="E37" s="18"/>
      <c r="G37" s="51">
        <f t="shared" si="2"/>
        <v>0</v>
      </c>
    </row>
    <row r="38" spans="1:7">
      <c r="A38" s="65" t="s">
        <v>183</v>
      </c>
      <c r="B38" s="62" t="s">
        <v>87</v>
      </c>
      <c r="C38" s="14">
        <v>19.78</v>
      </c>
      <c r="E38" s="18"/>
      <c r="G38" s="51">
        <f t="shared" si="2"/>
        <v>0</v>
      </c>
    </row>
    <row r="39" spans="1:7">
      <c r="A39" s="65" t="s">
        <v>84</v>
      </c>
      <c r="B39" s="62" t="s">
        <v>88</v>
      </c>
      <c r="C39" s="14">
        <v>12.28</v>
      </c>
      <c r="E39" s="18"/>
      <c r="G39" s="51">
        <f t="shared" si="2"/>
        <v>0</v>
      </c>
    </row>
    <row r="40" spans="1:7">
      <c r="A40" s="65" t="s">
        <v>85</v>
      </c>
      <c r="B40" s="62" t="s">
        <v>392</v>
      </c>
      <c r="C40" s="14">
        <v>5.5</v>
      </c>
      <c r="E40" s="18"/>
      <c r="G40" s="51">
        <f t="shared" si="2"/>
        <v>0</v>
      </c>
    </row>
    <row r="41" spans="1:7">
      <c r="A41" s="65"/>
      <c r="B41" s="62"/>
      <c r="G41" s="58"/>
    </row>
    <row r="42" spans="1:7" ht="26.4">
      <c r="A42" s="104" t="s">
        <v>214</v>
      </c>
      <c r="B42" s="62" t="s">
        <v>170</v>
      </c>
      <c r="C42" s="14">
        <v>134</v>
      </c>
      <c r="E42" s="66"/>
      <c r="G42" s="51">
        <f>C42*E42</f>
        <v>0</v>
      </c>
    </row>
    <row r="43" spans="1:7">
      <c r="A43" s="71"/>
      <c r="B43" s="62"/>
      <c r="G43" s="58"/>
    </row>
    <row r="44" spans="1:7">
      <c r="A44" s="71" t="s">
        <v>184</v>
      </c>
      <c r="B44" s="62" t="s">
        <v>168</v>
      </c>
      <c r="C44" s="14">
        <v>25.28</v>
      </c>
      <c r="E44" s="66"/>
      <c r="G44" s="51">
        <f t="shared" ref="G44:G45" si="3">C44*E44</f>
        <v>0</v>
      </c>
    </row>
    <row r="45" spans="1:7">
      <c r="A45" t="s">
        <v>11</v>
      </c>
      <c r="B45" s="62" t="s">
        <v>169</v>
      </c>
      <c r="C45" s="14">
        <v>102.53</v>
      </c>
      <c r="E45" s="18"/>
      <c r="G45" s="51">
        <f t="shared" si="3"/>
        <v>0</v>
      </c>
    </row>
    <row r="46" spans="1:7">
      <c r="B46" s="62"/>
    </row>
    <row r="47" spans="1:7" ht="13.8" thickBot="1">
      <c r="E47" s="1" t="s">
        <v>0</v>
      </c>
      <c r="G47" s="68">
        <f>SUM(G6:G45)</f>
        <v>0</v>
      </c>
    </row>
    <row r="48" spans="1:7" ht="13.8" thickTop="1"/>
  </sheetData>
  <mergeCells count="1">
    <mergeCell ref="A2:G2"/>
  </mergeCells>
  <conditionalFormatting sqref="G6">
    <cfRule type="cellIs" dxfId="23" priority="5" stopIfTrue="1" operator="lessThanOrEqual">
      <formula>0</formula>
    </cfRule>
  </conditionalFormatting>
  <conditionalFormatting sqref="G10:G29">
    <cfRule type="cellIs" dxfId="22" priority="1" stopIfTrue="1" operator="lessThanOrEqual">
      <formula>0</formula>
    </cfRule>
  </conditionalFormatting>
  <conditionalFormatting sqref="G32:G45">
    <cfRule type="cellIs" dxfId="21" priority="2" stopIfTrue="1" operator="lessThanOrEqual">
      <formula>0</formula>
    </cfRule>
  </conditionalFormatting>
  <pageMargins left="0.2" right="0.2" top="0.5" bottom="0.25" header="0.3" footer="0.3"/>
  <pageSetup orientation="portrait" r:id="rId1"/>
  <ignoredErrors>
    <ignoredError sqref="B47:B48 B30:B31 B42:B45 B6:B9 B37:B3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8"/>
  <sheetViews>
    <sheetView topLeftCell="A24" workbookViewId="0">
      <selection activeCell="A4" sqref="A4"/>
    </sheetView>
  </sheetViews>
  <sheetFormatPr defaultColWidth="8.88671875" defaultRowHeight="13.2"/>
  <cols>
    <col min="1" max="1" width="54.109375" customWidth="1"/>
    <col min="2" max="2" width="16.88671875" bestFit="1" customWidth="1"/>
    <col min="3" max="3" width="9.5546875" style="14" customWidth="1"/>
    <col min="4" max="4" width="2.33203125" customWidth="1"/>
    <col min="6" max="6" width="2" customWidth="1"/>
    <col min="7" max="7" width="9.6640625" customWidth="1"/>
  </cols>
  <sheetData>
    <row r="1" spans="1:14" ht="79.5" customHeight="1"/>
    <row r="2" spans="1:14" ht="24.6" customHeight="1">
      <c r="A2" s="119" t="s">
        <v>172</v>
      </c>
      <c r="B2" s="119"/>
      <c r="C2" s="119"/>
      <c r="D2" s="119"/>
      <c r="E2" s="119"/>
      <c r="F2" s="119"/>
      <c r="G2" s="119"/>
    </row>
    <row r="3" spans="1:14" ht="21">
      <c r="A3" s="101" t="s">
        <v>441</v>
      </c>
    </row>
    <row r="4" spans="1:14">
      <c r="A4" s="105" t="s">
        <v>351</v>
      </c>
      <c r="E4" s="48" t="s">
        <v>62</v>
      </c>
      <c r="F4" s="48"/>
      <c r="G4" s="48" t="s">
        <v>63</v>
      </c>
    </row>
    <row r="5" spans="1:14" ht="13.8">
      <c r="A5" s="47"/>
    </row>
    <row r="6" spans="1:14" ht="13.8">
      <c r="A6" s="47" t="s">
        <v>91</v>
      </c>
      <c r="B6" s="62" t="s">
        <v>92</v>
      </c>
      <c r="C6" s="14">
        <v>18.5</v>
      </c>
      <c r="E6" s="69"/>
      <c r="F6" s="48"/>
      <c r="G6" s="51">
        <f>C6*E6</f>
        <v>0</v>
      </c>
    </row>
    <row r="7" spans="1:14" ht="13.8">
      <c r="A7" s="47"/>
      <c r="E7" s="48"/>
      <c r="F7" s="48"/>
      <c r="G7" s="48"/>
    </row>
    <row r="8" spans="1:14" ht="13.8">
      <c r="A8" s="60" t="s">
        <v>93</v>
      </c>
      <c r="E8" s="48"/>
      <c r="F8" s="48"/>
      <c r="G8" s="48"/>
    </row>
    <row r="9" spans="1:14">
      <c r="A9" s="99" t="s">
        <v>338</v>
      </c>
      <c r="G9" s="46"/>
    </row>
    <row r="10" spans="1:14">
      <c r="A10" s="61" t="s">
        <v>99</v>
      </c>
      <c r="B10" s="62" t="s">
        <v>217</v>
      </c>
      <c r="C10" s="49">
        <v>60</v>
      </c>
      <c r="E10" s="50"/>
      <c r="F10" s="59"/>
      <c r="G10" s="51">
        <f>C10*E10</f>
        <v>0</v>
      </c>
    </row>
    <row r="11" spans="1:14">
      <c r="A11" s="61" t="s">
        <v>100</v>
      </c>
      <c r="B11" s="62" t="s">
        <v>230</v>
      </c>
      <c r="C11" s="52">
        <v>60</v>
      </c>
      <c r="E11" s="63"/>
      <c r="F11" s="59"/>
      <c r="G11" s="51">
        <f t="shared" ref="G11:G18" si="0">C11*E11</f>
        <v>0</v>
      </c>
    </row>
    <row r="12" spans="1:14">
      <c r="A12" s="61" t="s">
        <v>181</v>
      </c>
      <c r="B12" s="62" t="s">
        <v>243</v>
      </c>
      <c r="C12" s="52">
        <v>60</v>
      </c>
      <c r="E12" s="63"/>
      <c r="F12" s="59"/>
      <c r="G12" s="51">
        <f t="shared" si="0"/>
        <v>0</v>
      </c>
    </row>
    <row r="13" spans="1:14">
      <c r="A13" s="61" t="s">
        <v>101</v>
      </c>
      <c r="B13" s="62" t="s">
        <v>256</v>
      </c>
      <c r="C13" s="49">
        <v>60</v>
      </c>
      <c r="D13" s="54"/>
      <c r="E13" s="63"/>
      <c r="F13" s="55"/>
      <c r="G13" s="51">
        <f t="shared" si="0"/>
        <v>0</v>
      </c>
      <c r="H13" s="54"/>
      <c r="I13" s="54"/>
      <c r="J13" s="54"/>
      <c r="K13" s="54"/>
      <c r="L13" s="54"/>
      <c r="M13" s="54"/>
      <c r="N13" s="56"/>
    </row>
    <row r="14" spans="1:14">
      <c r="A14" s="61" t="s">
        <v>102</v>
      </c>
      <c r="B14" s="62" t="s">
        <v>270</v>
      </c>
      <c r="C14" s="52">
        <v>60</v>
      </c>
      <c r="D14" s="54"/>
      <c r="E14" s="63"/>
      <c r="F14" s="55"/>
      <c r="G14" s="51">
        <f t="shared" si="0"/>
        <v>0</v>
      </c>
      <c r="H14" s="54"/>
      <c r="I14" s="54"/>
      <c r="J14" s="54"/>
      <c r="K14" s="54"/>
      <c r="L14" s="54"/>
      <c r="M14" s="54"/>
      <c r="N14" s="56"/>
    </row>
    <row r="15" spans="1:14">
      <c r="A15" s="61" t="s">
        <v>103</v>
      </c>
      <c r="B15" s="62" t="s">
        <v>284</v>
      </c>
      <c r="C15" s="49">
        <v>60</v>
      </c>
      <c r="D15" s="54"/>
      <c r="E15" s="63"/>
      <c r="F15" s="55"/>
      <c r="G15" s="51">
        <f t="shared" si="0"/>
        <v>0</v>
      </c>
      <c r="H15" s="54"/>
      <c r="I15" s="54"/>
      <c r="J15" s="54"/>
      <c r="K15" s="54"/>
      <c r="L15" s="54"/>
      <c r="M15" s="54"/>
      <c r="N15" s="56"/>
    </row>
    <row r="16" spans="1:14">
      <c r="A16" s="61" t="s">
        <v>104</v>
      </c>
      <c r="B16" s="62" t="s">
        <v>298</v>
      </c>
      <c r="C16" s="52">
        <v>60</v>
      </c>
      <c r="E16" s="63"/>
      <c r="F16" s="59"/>
      <c r="G16" s="51">
        <f t="shared" si="0"/>
        <v>0</v>
      </c>
    </row>
    <row r="17" spans="1:12">
      <c r="A17" s="61" t="s">
        <v>105</v>
      </c>
      <c r="B17" s="62" t="s">
        <v>312</v>
      </c>
      <c r="C17" s="49">
        <v>60</v>
      </c>
      <c r="E17" s="63"/>
      <c r="F17" s="59"/>
      <c r="G17" s="51">
        <f t="shared" si="0"/>
        <v>0</v>
      </c>
    </row>
    <row r="18" spans="1:12">
      <c r="A18" s="61" t="s">
        <v>106</v>
      </c>
      <c r="B18" s="62" t="s">
        <v>326</v>
      </c>
      <c r="C18" s="52">
        <v>60</v>
      </c>
      <c r="E18" s="63"/>
      <c r="F18" s="59"/>
      <c r="G18" s="51">
        <f t="shared" si="0"/>
        <v>0</v>
      </c>
    </row>
    <row r="19" spans="1:12">
      <c r="A19" s="61"/>
      <c r="B19" s="62"/>
      <c r="C19" s="52"/>
      <c r="E19" s="57"/>
      <c r="F19" s="59"/>
      <c r="G19" s="58"/>
    </row>
    <row r="20" spans="1:12">
      <c r="A20" s="99" t="s">
        <v>213</v>
      </c>
      <c r="B20" s="62"/>
      <c r="C20" s="52"/>
      <c r="E20" s="57"/>
      <c r="F20" s="59"/>
      <c r="G20" s="58"/>
    </row>
    <row r="21" spans="1:12">
      <c r="A21" s="61" t="s">
        <v>99</v>
      </c>
      <c r="B21" s="62" t="s">
        <v>218</v>
      </c>
      <c r="C21" s="49">
        <v>50</v>
      </c>
      <c r="E21" s="50"/>
      <c r="F21" s="59"/>
      <c r="G21" s="51">
        <f>C21*E21</f>
        <v>0</v>
      </c>
    </row>
    <row r="22" spans="1:12">
      <c r="A22" s="61" t="s">
        <v>100</v>
      </c>
      <c r="B22" s="62" t="s">
        <v>231</v>
      </c>
      <c r="C22" s="52">
        <v>50</v>
      </c>
      <c r="E22" s="63"/>
      <c r="F22" s="59"/>
      <c r="G22" s="51">
        <f t="shared" ref="G22:G29" si="1">C22*E22</f>
        <v>0</v>
      </c>
    </row>
    <row r="23" spans="1:12">
      <c r="A23" s="61" t="s">
        <v>181</v>
      </c>
      <c r="B23" s="62" t="s">
        <v>244</v>
      </c>
      <c r="C23" s="52">
        <v>50</v>
      </c>
      <c r="E23" s="63"/>
      <c r="F23" s="59"/>
      <c r="G23" s="51">
        <f t="shared" si="1"/>
        <v>0</v>
      </c>
    </row>
    <row r="24" spans="1:12">
      <c r="A24" s="61" t="s">
        <v>101</v>
      </c>
      <c r="B24" s="62" t="s">
        <v>257</v>
      </c>
      <c r="C24" s="49">
        <v>50</v>
      </c>
      <c r="D24" s="54"/>
      <c r="E24" s="63"/>
      <c r="F24" s="55"/>
      <c r="G24" s="51">
        <f t="shared" si="1"/>
        <v>0</v>
      </c>
    </row>
    <row r="25" spans="1:12">
      <c r="A25" s="61" t="s">
        <v>102</v>
      </c>
      <c r="B25" s="62" t="s">
        <v>271</v>
      </c>
      <c r="C25" s="52">
        <v>50</v>
      </c>
      <c r="D25" s="54"/>
      <c r="E25" s="63"/>
      <c r="F25" s="55"/>
      <c r="G25" s="51">
        <f t="shared" si="1"/>
        <v>0</v>
      </c>
    </row>
    <row r="26" spans="1:12">
      <c r="A26" s="61" t="s">
        <v>103</v>
      </c>
      <c r="B26" s="62" t="s">
        <v>285</v>
      </c>
      <c r="C26" s="49">
        <v>50</v>
      </c>
      <c r="D26" s="54"/>
      <c r="E26" s="63"/>
      <c r="F26" s="55"/>
      <c r="G26" s="51">
        <f t="shared" si="1"/>
        <v>0</v>
      </c>
    </row>
    <row r="27" spans="1:12">
      <c r="A27" s="61" t="s">
        <v>104</v>
      </c>
      <c r="B27" s="62" t="s">
        <v>299</v>
      </c>
      <c r="C27" s="52">
        <v>50</v>
      </c>
      <c r="E27" s="63"/>
      <c r="F27" s="59"/>
      <c r="G27" s="51">
        <f t="shared" si="1"/>
        <v>0</v>
      </c>
    </row>
    <row r="28" spans="1:12">
      <c r="A28" s="61" t="s">
        <v>105</v>
      </c>
      <c r="B28" s="62" t="s">
        <v>313</v>
      </c>
      <c r="C28" s="49">
        <v>50</v>
      </c>
      <c r="E28" s="63"/>
      <c r="F28" s="59"/>
      <c r="G28" s="51">
        <f t="shared" si="1"/>
        <v>0</v>
      </c>
    </row>
    <row r="29" spans="1:12">
      <c r="A29" s="61" t="s">
        <v>106</v>
      </c>
      <c r="B29" s="62" t="s">
        <v>327</v>
      </c>
      <c r="C29" s="52">
        <v>50</v>
      </c>
      <c r="E29" s="63"/>
      <c r="F29" s="59"/>
      <c r="G29" s="51">
        <f t="shared" si="1"/>
        <v>0</v>
      </c>
    </row>
    <row r="30" spans="1:12">
      <c r="A30" s="53"/>
      <c r="B30" s="55"/>
      <c r="C30" s="52"/>
      <c r="E30" s="57"/>
      <c r="F30" s="59"/>
      <c r="G30" s="58"/>
    </row>
    <row r="31" spans="1:12">
      <c r="A31" s="100" t="s">
        <v>189</v>
      </c>
      <c r="B31" s="62"/>
      <c r="C31" s="49"/>
      <c r="D31" s="2"/>
      <c r="E31" s="57"/>
      <c r="F31" s="55"/>
      <c r="G31" s="58"/>
      <c r="H31" s="54"/>
      <c r="I31" s="54"/>
      <c r="J31" s="54"/>
      <c r="K31" s="54"/>
      <c r="L31" s="54"/>
    </row>
    <row r="32" spans="1:12">
      <c r="A32" s="61" t="s">
        <v>365</v>
      </c>
      <c r="B32" s="62" t="s">
        <v>366</v>
      </c>
      <c r="C32" s="49">
        <v>9.99</v>
      </c>
      <c r="D32" s="2"/>
      <c r="E32" s="50"/>
      <c r="F32" s="55"/>
      <c r="G32" s="51">
        <f t="shared" ref="G32:G40" si="2">C32*E32</f>
        <v>0</v>
      </c>
      <c r="H32" s="54"/>
      <c r="I32" s="54"/>
      <c r="J32" s="54"/>
      <c r="K32" s="54"/>
      <c r="L32" s="54"/>
    </row>
    <row r="33" spans="1:7">
      <c r="A33" s="61" t="s">
        <v>185</v>
      </c>
      <c r="B33" s="62" t="s">
        <v>116</v>
      </c>
      <c r="C33" s="49">
        <v>19.739999999999998</v>
      </c>
      <c r="E33" s="63"/>
      <c r="F33" s="59"/>
      <c r="G33" s="51">
        <f t="shared" si="2"/>
        <v>0</v>
      </c>
    </row>
    <row r="34" spans="1:7">
      <c r="A34" s="61" t="s">
        <v>181</v>
      </c>
      <c r="B34" s="62" t="s">
        <v>350</v>
      </c>
      <c r="C34" s="49">
        <v>18.48</v>
      </c>
      <c r="E34" s="64"/>
      <c r="F34" s="59"/>
      <c r="G34" s="51">
        <f t="shared" si="2"/>
        <v>0</v>
      </c>
    </row>
    <row r="35" spans="1:7">
      <c r="A35" s="61" t="s">
        <v>101</v>
      </c>
      <c r="B35" s="62" t="s">
        <v>120</v>
      </c>
      <c r="C35" s="14">
        <v>11.5</v>
      </c>
      <c r="E35" s="18"/>
      <c r="G35" s="51">
        <f t="shared" si="2"/>
        <v>0</v>
      </c>
    </row>
    <row r="36" spans="1:7">
      <c r="A36" s="61" t="s">
        <v>186</v>
      </c>
      <c r="B36" s="62" t="s">
        <v>117</v>
      </c>
      <c r="C36" s="14">
        <v>19.78</v>
      </c>
      <c r="E36" s="18"/>
      <c r="G36" s="51">
        <f t="shared" si="2"/>
        <v>0</v>
      </c>
    </row>
    <row r="37" spans="1:7">
      <c r="A37" s="61" t="s">
        <v>346</v>
      </c>
      <c r="B37" s="62" t="s">
        <v>347</v>
      </c>
      <c r="C37" s="14">
        <v>8.25</v>
      </c>
      <c r="E37" s="18"/>
      <c r="G37" s="51">
        <f t="shared" si="2"/>
        <v>0</v>
      </c>
    </row>
    <row r="38" spans="1:7">
      <c r="A38" s="61" t="s">
        <v>361</v>
      </c>
      <c r="B38" s="62" t="s">
        <v>362</v>
      </c>
      <c r="C38" s="14">
        <v>9.99</v>
      </c>
      <c r="E38" s="18"/>
      <c r="G38" s="51">
        <f t="shared" si="2"/>
        <v>0</v>
      </c>
    </row>
    <row r="39" spans="1:7">
      <c r="A39" s="61" t="s">
        <v>105</v>
      </c>
      <c r="B39" s="62" t="s">
        <v>118</v>
      </c>
      <c r="C39" s="14">
        <v>15.18</v>
      </c>
      <c r="E39" s="18"/>
      <c r="G39" s="51">
        <f t="shared" si="2"/>
        <v>0</v>
      </c>
    </row>
    <row r="40" spans="1:7">
      <c r="A40" s="61" t="s">
        <v>106</v>
      </c>
      <c r="B40" s="62" t="s">
        <v>119</v>
      </c>
      <c r="C40" s="14">
        <v>11.78</v>
      </c>
      <c r="E40" s="18"/>
      <c r="G40" s="51">
        <f t="shared" si="2"/>
        <v>0</v>
      </c>
    </row>
    <row r="42" spans="1:7" ht="26.4">
      <c r="A42" s="104" t="s">
        <v>214</v>
      </c>
      <c r="B42" s="62" t="s">
        <v>170</v>
      </c>
      <c r="C42" s="14">
        <v>134</v>
      </c>
      <c r="E42" s="67"/>
      <c r="G42" s="51">
        <f>C42*E42</f>
        <v>0</v>
      </c>
    </row>
    <row r="43" spans="1:7">
      <c r="A43" s="71"/>
      <c r="B43" s="62"/>
      <c r="E43" s="72"/>
      <c r="G43" s="58"/>
    </row>
    <row r="44" spans="1:7">
      <c r="A44" s="71" t="s">
        <v>184</v>
      </c>
      <c r="B44" s="62" t="s">
        <v>168</v>
      </c>
      <c r="C44" s="14">
        <v>25.28</v>
      </c>
      <c r="E44" s="67"/>
      <c r="G44" s="51">
        <f t="shared" ref="G44:G45" si="3">C44*E44</f>
        <v>0</v>
      </c>
    </row>
    <row r="45" spans="1:7">
      <c r="A45" t="s">
        <v>11</v>
      </c>
      <c r="B45" s="62" t="s">
        <v>169</v>
      </c>
      <c r="C45" s="14">
        <v>102.53</v>
      </c>
      <c r="E45" s="45"/>
      <c r="G45" s="51">
        <f t="shared" si="3"/>
        <v>0</v>
      </c>
    </row>
    <row r="47" spans="1:7" ht="13.8" thickBot="1">
      <c r="C47" s="13"/>
      <c r="E47" s="1" t="s">
        <v>0</v>
      </c>
      <c r="G47" s="68">
        <f>SUM(G6:G45)</f>
        <v>0</v>
      </c>
    </row>
    <row r="48" spans="1:7" ht="13.8" thickTop="1"/>
  </sheetData>
  <mergeCells count="1">
    <mergeCell ref="A2:G2"/>
  </mergeCells>
  <conditionalFormatting sqref="G6">
    <cfRule type="cellIs" dxfId="20" priority="6" stopIfTrue="1" operator="lessThanOrEqual">
      <formula>0</formula>
    </cfRule>
  </conditionalFormatting>
  <conditionalFormatting sqref="G10:G40">
    <cfRule type="cellIs" dxfId="19" priority="1" stopIfTrue="1" operator="lessThanOrEqual">
      <formula>0</formula>
    </cfRule>
  </conditionalFormatting>
  <conditionalFormatting sqref="G42:G45">
    <cfRule type="cellIs" dxfId="18" priority="3" stopIfTrue="1" operator="lessThanOrEqual">
      <formula>0</formula>
    </cfRule>
  </conditionalFormatting>
  <pageMargins left="0.2" right="0.2" top="0.5" bottom="0.25" header="0.3" footer="0.3"/>
  <pageSetup orientation="portrait" r:id="rId1"/>
  <ignoredErrors>
    <ignoredError sqref="B47:B48 B30:B31 B6:B9 B39:B45 B35:B36 B3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8"/>
  <sheetViews>
    <sheetView topLeftCell="A9" workbookViewId="0">
      <selection activeCell="B32" sqref="B32:G32"/>
    </sheetView>
  </sheetViews>
  <sheetFormatPr defaultColWidth="8.88671875" defaultRowHeight="13.2"/>
  <cols>
    <col min="1" max="1" width="54.109375" customWidth="1"/>
    <col min="2" max="2" width="16.88671875" bestFit="1" customWidth="1"/>
    <col min="3" max="3" width="9.5546875" style="14" customWidth="1"/>
    <col min="4" max="4" width="2.33203125" customWidth="1"/>
    <col min="6" max="6" width="2" customWidth="1"/>
    <col min="7" max="7" width="9.6640625" customWidth="1"/>
  </cols>
  <sheetData>
    <row r="1" spans="1:7" ht="79.5" customHeight="1"/>
    <row r="2" spans="1:7" ht="24.6" customHeight="1">
      <c r="A2" s="119" t="s">
        <v>172</v>
      </c>
      <c r="B2" s="119"/>
      <c r="C2" s="119"/>
      <c r="D2" s="119"/>
      <c r="E2" s="119"/>
      <c r="F2" s="119"/>
      <c r="G2" s="119"/>
    </row>
    <row r="3" spans="1:7" ht="21">
      <c r="A3" s="101" t="s">
        <v>441</v>
      </c>
    </row>
    <row r="4" spans="1:7">
      <c r="A4" s="105" t="s">
        <v>351</v>
      </c>
      <c r="E4" s="48" t="s">
        <v>62</v>
      </c>
      <c r="F4" s="48"/>
      <c r="G4" s="48" t="s">
        <v>63</v>
      </c>
    </row>
    <row r="5" spans="1:7" ht="13.8">
      <c r="A5" s="47"/>
    </row>
    <row r="6" spans="1:7" ht="13.8">
      <c r="A6" s="47" t="s">
        <v>91</v>
      </c>
      <c r="B6" s="62" t="s">
        <v>92</v>
      </c>
      <c r="C6" s="14">
        <v>18.5</v>
      </c>
      <c r="E6" s="69"/>
      <c r="F6" s="48"/>
      <c r="G6" s="51">
        <f>C6*E6</f>
        <v>0</v>
      </c>
    </row>
    <row r="7" spans="1:7" ht="13.8">
      <c r="A7" s="47"/>
      <c r="E7" s="48"/>
      <c r="F7" s="48"/>
      <c r="G7" s="48"/>
    </row>
    <row r="8" spans="1:7" ht="13.8">
      <c r="A8" s="60" t="s">
        <v>94</v>
      </c>
      <c r="E8" s="72"/>
    </row>
    <row r="9" spans="1:7">
      <c r="A9" s="99" t="s">
        <v>338</v>
      </c>
      <c r="E9" s="72"/>
    </row>
    <row r="10" spans="1:7">
      <c r="A10" s="65" t="s">
        <v>107</v>
      </c>
      <c r="B10" s="62" t="s">
        <v>219</v>
      </c>
      <c r="C10" s="14">
        <v>60</v>
      </c>
      <c r="E10" s="67"/>
      <c r="G10" s="51">
        <f t="shared" ref="G10:G18" si="0">C10*E10</f>
        <v>0</v>
      </c>
    </row>
    <row r="11" spans="1:7">
      <c r="A11" s="70" t="s">
        <v>108</v>
      </c>
      <c r="B11" s="62" t="s">
        <v>232</v>
      </c>
      <c r="C11" s="14">
        <v>60</v>
      </c>
      <c r="E11" s="45"/>
      <c r="G11" s="51">
        <f t="shared" si="0"/>
        <v>0</v>
      </c>
    </row>
    <row r="12" spans="1:7">
      <c r="A12" s="65" t="s">
        <v>190</v>
      </c>
      <c r="B12" s="62" t="s">
        <v>245</v>
      </c>
      <c r="C12" s="14">
        <v>60</v>
      </c>
      <c r="E12" s="45"/>
      <c r="G12" s="51">
        <f t="shared" si="0"/>
        <v>0</v>
      </c>
    </row>
    <row r="13" spans="1:7">
      <c r="A13" s="65" t="s">
        <v>109</v>
      </c>
      <c r="B13" s="62" t="s">
        <v>258</v>
      </c>
      <c r="C13" s="14">
        <v>60</v>
      </c>
      <c r="E13" s="45"/>
      <c r="G13" s="51">
        <f t="shared" si="0"/>
        <v>0</v>
      </c>
    </row>
    <row r="14" spans="1:7">
      <c r="A14" s="65" t="s">
        <v>110</v>
      </c>
      <c r="B14" s="62" t="s">
        <v>272</v>
      </c>
      <c r="C14" s="14">
        <v>60</v>
      </c>
      <c r="E14" s="45"/>
      <c r="G14" s="51">
        <f t="shared" si="0"/>
        <v>0</v>
      </c>
    </row>
    <row r="15" spans="1:7">
      <c r="A15" s="65" t="s">
        <v>111</v>
      </c>
      <c r="B15" s="62" t="s">
        <v>286</v>
      </c>
      <c r="C15" s="14">
        <v>60</v>
      </c>
      <c r="E15" s="45"/>
      <c r="G15" s="51">
        <f t="shared" si="0"/>
        <v>0</v>
      </c>
    </row>
    <row r="16" spans="1:7">
      <c r="A16" s="65" t="s">
        <v>115</v>
      </c>
      <c r="B16" s="62" t="s">
        <v>300</v>
      </c>
      <c r="C16" s="14">
        <v>60</v>
      </c>
      <c r="E16" s="45"/>
      <c r="G16" s="51">
        <f t="shared" si="0"/>
        <v>0</v>
      </c>
    </row>
    <row r="17" spans="1:7">
      <c r="A17" s="65" t="s">
        <v>113</v>
      </c>
      <c r="B17" s="62" t="s">
        <v>314</v>
      </c>
      <c r="C17" s="14">
        <v>60</v>
      </c>
      <c r="E17" s="45"/>
      <c r="G17" s="51">
        <f t="shared" si="0"/>
        <v>0</v>
      </c>
    </row>
    <row r="18" spans="1:7">
      <c r="A18" s="65" t="s">
        <v>114</v>
      </c>
      <c r="B18" s="62" t="s">
        <v>328</v>
      </c>
      <c r="C18" s="14">
        <v>60</v>
      </c>
      <c r="E18" s="45"/>
      <c r="G18" s="51">
        <f t="shared" si="0"/>
        <v>0</v>
      </c>
    </row>
    <row r="19" spans="1:7">
      <c r="A19" s="65"/>
      <c r="B19" s="62"/>
      <c r="E19" s="72"/>
      <c r="G19" s="58"/>
    </row>
    <row r="20" spans="1:7">
      <c r="A20" s="99" t="s">
        <v>213</v>
      </c>
      <c r="B20" s="62"/>
      <c r="E20" s="72"/>
      <c r="G20" s="58"/>
    </row>
    <row r="21" spans="1:7">
      <c r="A21" s="65" t="s">
        <v>107</v>
      </c>
      <c r="B21" s="62" t="s">
        <v>343</v>
      </c>
      <c r="C21" s="14">
        <v>50</v>
      </c>
      <c r="E21" s="67"/>
      <c r="G21" s="51">
        <f t="shared" ref="G21:G29" si="1">C21*E21</f>
        <v>0</v>
      </c>
    </row>
    <row r="22" spans="1:7">
      <c r="A22" s="70" t="s">
        <v>108</v>
      </c>
      <c r="B22" s="62" t="s">
        <v>233</v>
      </c>
      <c r="C22" s="14">
        <v>50</v>
      </c>
      <c r="E22" s="45"/>
      <c r="G22" s="51">
        <f t="shared" si="1"/>
        <v>0</v>
      </c>
    </row>
    <row r="23" spans="1:7">
      <c r="A23" s="65" t="s">
        <v>190</v>
      </c>
      <c r="B23" s="62" t="s">
        <v>246</v>
      </c>
      <c r="C23" s="14">
        <v>50</v>
      </c>
      <c r="E23" s="45"/>
      <c r="G23" s="51">
        <f t="shared" si="1"/>
        <v>0</v>
      </c>
    </row>
    <row r="24" spans="1:7">
      <c r="A24" s="65" t="s">
        <v>109</v>
      </c>
      <c r="B24" s="62" t="s">
        <v>259</v>
      </c>
      <c r="C24" s="14">
        <v>50</v>
      </c>
      <c r="E24" s="45"/>
      <c r="G24" s="51">
        <f t="shared" si="1"/>
        <v>0</v>
      </c>
    </row>
    <row r="25" spans="1:7">
      <c r="A25" s="65" t="s">
        <v>110</v>
      </c>
      <c r="B25" s="62" t="s">
        <v>273</v>
      </c>
      <c r="C25" s="14">
        <v>50</v>
      </c>
      <c r="E25" s="45"/>
      <c r="G25" s="51">
        <f t="shared" si="1"/>
        <v>0</v>
      </c>
    </row>
    <row r="26" spans="1:7">
      <c r="A26" s="65" t="s">
        <v>111</v>
      </c>
      <c r="B26" s="62" t="s">
        <v>287</v>
      </c>
      <c r="C26" s="14">
        <v>50</v>
      </c>
      <c r="E26" s="45"/>
      <c r="G26" s="51">
        <f t="shared" si="1"/>
        <v>0</v>
      </c>
    </row>
    <row r="27" spans="1:7">
      <c r="A27" s="65" t="s">
        <v>115</v>
      </c>
      <c r="B27" s="62" t="s">
        <v>301</v>
      </c>
      <c r="C27" s="14">
        <v>50</v>
      </c>
      <c r="E27" s="45"/>
      <c r="G27" s="51">
        <f t="shared" si="1"/>
        <v>0</v>
      </c>
    </row>
    <row r="28" spans="1:7">
      <c r="A28" s="65" t="s">
        <v>113</v>
      </c>
      <c r="B28" s="62" t="s">
        <v>315</v>
      </c>
      <c r="C28" s="14">
        <v>50</v>
      </c>
      <c r="E28" s="45"/>
      <c r="G28" s="51">
        <f t="shared" si="1"/>
        <v>0</v>
      </c>
    </row>
    <row r="29" spans="1:7">
      <c r="A29" s="65" t="s">
        <v>114</v>
      </c>
      <c r="B29" s="62" t="s">
        <v>329</v>
      </c>
      <c r="C29" s="14">
        <v>50</v>
      </c>
      <c r="E29" s="45"/>
      <c r="G29" s="51">
        <f t="shared" si="1"/>
        <v>0</v>
      </c>
    </row>
    <row r="30" spans="1:7">
      <c r="B30" s="62"/>
      <c r="E30" s="72"/>
    </row>
    <row r="31" spans="1:7">
      <c r="A31" s="100" t="s">
        <v>189</v>
      </c>
      <c r="B31" s="62"/>
      <c r="E31" s="72"/>
    </row>
    <row r="32" spans="1:7">
      <c r="A32" s="65" t="s">
        <v>107</v>
      </c>
      <c r="B32" s="120" t="s">
        <v>440</v>
      </c>
      <c r="C32" s="120"/>
      <c r="D32" s="120"/>
      <c r="E32" s="120"/>
      <c r="F32" s="120"/>
      <c r="G32" s="120"/>
    </row>
    <row r="33" spans="1:7" ht="13.2" customHeight="1">
      <c r="A33" s="95" t="s">
        <v>108</v>
      </c>
      <c r="B33" s="62" t="s">
        <v>195</v>
      </c>
      <c r="C33" s="14">
        <v>20.88</v>
      </c>
      <c r="E33" s="67"/>
      <c r="G33" s="51">
        <f t="shared" ref="G33:G39" si="2">C33*E33</f>
        <v>0</v>
      </c>
    </row>
    <row r="34" spans="1:7">
      <c r="A34" s="65" t="s">
        <v>191</v>
      </c>
      <c r="B34" s="62" t="s">
        <v>121</v>
      </c>
      <c r="C34" s="14">
        <v>19.78</v>
      </c>
      <c r="E34" s="45"/>
      <c r="G34" s="51">
        <f t="shared" si="2"/>
        <v>0</v>
      </c>
    </row>
    <row r="35" spans="1:7">
      <c r="A35" s="65" t="s">
        <v>109</v>
      </c>
      <c r="B35" s="62" t="s">
        <v>123</v>
      </c>
      <c r="C35" s="14">
        <v>13.74</v>
      </c>
      <c r="E35" s="45"/>
      <c r="G35" s="51">
        <f t="shared" si="2"/>
        <v>0</v>
      </c>
    </row>
    <row r="36" spans="1:7">
      <c r="A36" s="65" t="s">
        <v>110</v>
      </c>
      <c r="B36" s="62" t="s">
        <v>124</v>
      </c>
      <c r="C36" s="14">
        <v>11</v>
      </c>
      <c r="E36" s="45"/>
      <c r="G36" s="51">
        <f t="shared" si="2"/>
        <v>0</v>
      </c>
    </row>
    <row r="37" spans="1:7">
      <c r="A37" s="65" t="s">
        <v>111</v>
      </c>
      <c r="B37" s="62" t="s">
        <v>413</v>
      </c>
      <c r="C37" s="14">
        <v>8.8000000000000007</v>
      </c>
      <c r="E37" s="45"/>
      <c r="G37" s="51">
        <f t="shared" si="2"/>
        <v>0</v>
      </c>
    </row>
    <row r="38" spans="1:7">
      <c r="A38" s="65" t="s">
        <v>112</v>
      </c>
      <c r="B38" s="62" t="s">
        <v>122</v>
      </c>
      <c r="C38" s="14">
        <v>12.78</v>
      </c>
      <c r="E38" s="45"/>
      <c r="G38" s="51">
        <f t="shared" si="2"/>
        <v>0</v>
      </c>
    </row>
    <row r="39" spans="1:7">
      <c r="A39" s="65" t="s">
        <v>418</v>
      </c>
      <c r="B39" s="62" t="s">
        <v>419</v>
      </c>
      <c r="C39" s="14">
        <v>8.7799999999999994</v>
      </c>
      <c r="E39" s="45"/>
      <c r="G39" s="51">
        <f t="shared" si="2"/>
        <v>0</v>
      </c>
    </row>
    <row r="40" spans="1:7">
      <c r="A40" s="65" t="s">
        <v>114</v>
      </c>
      <c r="B40" s="120" t="s">
        <v>440</v>
      </c>
      <c r="C40" s="120"/>
      <c r="D40" s="120"/>
      <c r="E40" s="120"/>
      <c r="F40" s="120"/>
      <c r="G40" s="120"/>
    </row>
    <row r="41" spans="1:7">
      <c r="E41" s="72"/>
    </row>
    <row r="42" spans="1:7" ht="26.4">
      <c r="A42" s="104" t="s">
        <v>214</v>
      </c>
      <c r="B42" s="62" t="s">
        <v>170</v>
      </c>
      <c r="C42" s="14">
        <v>134</v>
      </c>
      <c r="E42" s="67"/>
      <c r="G42" s="51">
        <f>C42*E42</f>
        <v>0</v>
      </c>
    </row>
    <row r="43" spans="1:7">
      <c r="A43" s="71"/>
      <c r="B43" s="62"/>
      <c r="E43" s="72"/>
      <c r="G43" s="58"/>
    </row>
    <row r="44" spans="1:7">
      <c r="A44" s="71" t="s">
        <v>184</v>
      </c>
      <c r="B44" s="62" t="s">
        <v>168</v>
      </c>
      <c r="C44" s="14">
        <v>25.28</v>
      </c>
      <c r="E44" s="67"/>
      <c r="G44" s="51">
        <f t="shared" ref="G44:G45" si="3">C44*E44</f>
        <v>0</v>
      </c>
    </row>
    <row r="45" spans="1:7">
      <c r="A45" t="s">
        <v>11</v>
      </c>
      <c r="B45" s="62" t="s">
        <v>169</v>
      </c>
      <c r="C45" s="14">
        <v>102.53</v>
      </c>
      <c r="E45" s="45"/>
      <c r="G45" s="51">
        <f t="shared" si="3"/>
        <v>0</v>
      </c>
    </row>
    <row r="46" spans="1:7">
      <c r="E46" s="72"/>
    </row>
    <row r="47" spans="1:7" ht="13.8" thickBot="1">
      <c r="E47" s="1" t="s">
        <v>0</v>
      </c>
      <c r="G47" s="68">
        <f>SUM(G6:G45)</f>
        <v>0</v>
      </c>
    </row>
    <row r="48" spans="1:7" ht="13.8" thickTop="1"/>
  </sheetData>
  <mergeCells count="3">
    <mergeCell ref="A2:G2"/>
    <mergeCell ref="B32:G32"/>
    <mergeCell ref="B40:G40"/>
  </mergeCells>
  <conditionalFormatting sqref="G6">
    <cfRule type="cellIs" dxfId="17" priority="5" stopIfTrue="1" operator="lessThanOrEqual">
      <formula>0</formula>
    </cfRule>
  </conditionalFormatting>
  <conditionalFormatting sqref="G10:G29">
    <cfRule type="cellIs" dxfId="16" priority="1" stopIfTrue="1" operator="lessThanOrEqual">
      <formula>0</formula>
    </cfRule>
  </conditionalFormatting>
  <conditionalFormatting sqref="G33:G39">
    <cfRule type="cellIs" dxfId="15" priority="6" stopIfTrue="1" operator="lessThanOrEqual">
      <formula>0</formula>
    </cfRule>
  </conditionalFormatting>
  <conditionalFormatting sqref="G42:G45">
    <cfRule type="cellIs" dxfId="14" priority="2" stopIfTrue="1" operator="lessThanOrEqual">
      <formula>0</formula>
    </cfRule>
  </conditionalFormatting>
  <pageMargins left="0.2" right="0.2" top="0.5" bottom="0.25" header="0.3" footer="0.3"/>
  <pageSetup orientation="portrait" r:id="rId1"/>
  <ignoredErrors>
    <ignoredError sqref="B47:B48 B30:B31 B34:B36 B6:B9 B38 B41:B45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8"/>
  <sheetViews>
    <sheetView workbookViewId="0">
      <selection activeCell="A4" sqref="A4"/>
    </sheetView>
  </sheetViews>
  <sheetFormatPr defaultColWidth="8.88671875" defaultRowHeight="13.2"/>
  <cols>
    <col min="1" max="1" width="54.109375" customWidth="1"/>
    <col min="2" max="2" width="16.88671875" bestFit="1" customWidth="1"/>
    <col min="3" max="3" width="9.5546875" style="14" customWidth="1"/>
    <col min="4" max="4" width="2.33203125" customWidth="1"/>
    <col min="6" max="6" width="2" customWidth="1"/>
    <col min="7" max="7" width="9.6640625" customWidth="1"/>
  </cols>
  <sheetData>
    <row r="1" spans="1:14" ht="79.5" customHeight="1"/>
    <row r="2" spans="1:14" ht="24.6" customHeight="1">
      <c r="A2" s="119" t="s">
        <v>172</v>
      </c>
      <c r="B2" s="119"/>
      <c r="C2" s="119"/>
      <c r="D2" s="119"/>
      <c r="E2" s="119"/>
      <c r="F2" s="119"/>
      <c r="G2" s="119"/>
    </row>
    <row r="3" spans="1:14" ht="21">
      <c r="A3" s="101" t="s">
        <v>441</v>
      </c>
    </row>
    <row r="4" spans="1:14">
      <c r="A4" s="105" t="s">
        <v>351</v>
      </c>
      <c r="E4" s="48" t="s">
        <v>62</v>
      </c>
      <c r="F4" s="48"/>
      <c r="G4" s="48" t="s">
        <v>63</v>
      </c>
    </row>
    <row r="5" spans="1:14" ht="13.8">
      <c r="A5" s="47"/>
    </row>
    <row r="6" spans="1:14" ht="13.8">
      <c r="A6" s="47" t="s">
        <v>173</v>
      </c>
      <c r="B6" s="62" t="s">
        <v>174</v>
      </c>
      <c r="C6" s="14">
        <v>22</v>
      </c>
      <c r="E6" s="90"/>
      <c r="F6" s="48"/>
      <c r="G6" s="51">
        <f>C6*E6</f>
        <v>0</v>
      </c>
    </row>
    <row r="7" spans="1:14" ht="13.8">
      <c r="A7" s="47"/>
      <c r="E7" s="59"/>
      <c r="F7" s="48"/>
      <c r="G7" s="48"/>
    </row>
    <row r="8" spans="1:14" ht="13.8">
      <c r="A8" s="60" t="s">
        <v>95</v>
      </c>
      <c r="E8" s="59"/>
      <c r="F8" s="48"/>
      <c r="G8" s="48"/>
    </row>
    <row r="9" spans="1:14">
      <c r="A9" s="99" t="s">
        <v>338</v>
      </c>
      <c r="B9" s="62"/>
      <c r="G9" s="46"/>
    </row>
    <row r="10" spans="1:14">
      <c r="A10" s="61" t="s">
        <v>125</v>
      </c>
      <c r="B10" s="62" t="s">
        <v>220</v>
      </c>
      <c r="C10" s="14">
        <v>60</v>
      </c>
      <c r="E10" s="91"/>
      <c r="F10" s="59"/>
      <c r="G10" s="51">
        <f>C10*E10</f>
        <v>0</v>
      </c>
    </row>
    <row r="11" spans="1:14">
      <c r="A11" s="61" t="s">
        <v>126</v>
      </c>
      <c r="B11" s="62" t="s">
        <v>234</v>
      </c>
      <c r="C11" s="14">
        <v>60</v>
      </c>
      <c r="E11" s="92"/>
      <c r="F11" s="59"/>
      <c r="G11" s="51">
        <f t="shared" ref="G11:G18" si="0">C11*E11</f>
        <v>0</v>
      </c>
    </row>
    <row r="12" spans="1:14">
      <c r="A12" s="61" t="s">
        <v>140</v>
      </c>
      <c r="B12" s="62" t="s">
        <v>247</v>
      </c>
      <c r="C12" s="14">
        <v>60</v>
      </c>
      <c r="E12" s="92"/>
      <c r="F12" s="59"/>
      <c r="G12" s="51">
        <f t="shared" si="0"/>
        <v>0</v>
      </c>
    </row>
    <row r="13" spans="1:14">
      <c r="A13" s="61" t="s">
        <v>127</v>
      </c>
      <c r="B13" s="62" t="s">
        <v>260</v>
      </c>
      <c r="C13" s="14">
        <v>60</v>
      </c>
      <c r="D13" s="54"/>
      <c r="E13" s="92"/>
      <c r="F13" s="55"/>
      <c r="G13" s="51">
        <f t="shared" si="0"/>
        <v>0</v>
      </c>
      <c r="H13" s="54"/>
      <c r="I13" s="54"/>
      <c r="J13" s="54"/>
      <c r="K13" s="54"/>
      <c r="L13" s="54"/>
      <c r="M13" s="54"/>
      <c r="N13" s="56"/>
    </row>
    <row r="14" spans="1:14">
      <c r="A14" s="61" t="s">
        <v>141</v>
      </c>
      <c r="B14" s="62" t="s">
        <v>274</v>
      </c>
      <c r="C14" s="14">
        <v>60</v>
      </c>
      <c r="D14" s="54"/>
      <c r="E14" s="92"/>
      <c r="F14" s="55"/>
      <c r="G14" s="51">
        <f t="shared" si="0"/>
        <v>0</v>
      </c>
      <c r="H14" s="54"/>
      <c r="I14" s="54"/>
      <c r="J14" s="54"/>
      <c r="K14" s="54"/>
      <c r="L14" s="54"/>
      <c r="M14" s="54"/>
      <c r="N14" s="56"/>
    </row>
    <row r="15" spans="1:14">
      <c r="A15" s="61" t="s">
        <v>128</v>
      </c>
      <c r="B15" s="62" t="s">
        <v>288</v>
      </c>
      <c r="C15" s="14">
        <v>60</v>
      </c>
      <c r="D15" s="54"/>
      <c r="E15" s="92"/>
      <c r="F15" s="55"/>
      <c r="G15" s="51">
        <f t="shared" si="0"/>
        <v>0</v>
      </c>
      <c r="H15" s="54"/>
      <c r="I15" s="54"/>
      <c r="J15" s="54"/>
      <c r="K15" s="54"/>
      <c r="L15" s="54"/>
      <c r="M15" s="54"/>
      <c r="N15" s="56"/>
    </row>
    <row r="16" spans="1:14">
      <c r="A16" s="61" t="s">
        <v>129</v>
      </c>
      <c r="B16" s="62" t="s">
        <v>302</v>
      </c>
      <c r="C16" s="14">
        <v>60</v>
      </c>
      <c r="E16" s="92"/>
      <c r="F16" s="59"/>
      <c r="G16" s="51">
        <f t="shared" si="0"/>
        <v>0</v>
      </c>
    </row>
    <row r="17" spans="1:12">
      <c r="A17" s="61" t="s">
        <v>130</v>
      </c>
      <c r="B17" s="62" t="s">
        <v>316</v>
      </c>
      <c r="C17" s="14">
        <v>60</v>
      </c>
      <c r="E17" s="92"/>
      <c r="F17" s="59"/>
      <c r="G17" s="51">
        <f t="shared" si="0"/>
        <v>0</v>
      </c>
    </row>
    <row r="18" spans="1:12">
      <c r="A18" s="61" t="s">
        <v>131</v>
      </c>
      <c r="B18" s="62" t="s">
        <v>330</v>
      </c>
      <c r="C18" s="14">
        <v>60</v>
      </c>
      <c r="E18" s="92"/>
      <c r="F18" s="59"/>
      <c r="G18" s="51">
        <f t="shared" si="0"/>
        <v>0</v>
      </c>
    </row>
    <row r="19" spans="1:12">
      <c r="A19" s="61"/>
      <c r="B19" s="62"/>
      <c r="E19" s="93"/>
      <c r="F19" s="59"/>
      <c r="G19" s="58"/>
    </row>
    <row r="20" spans="1:12">
      <c r="A20" s="99" t="s">
        <v>213</v>
      </c>
      <c r="B20" s="62"/>
      <c r="E20" s="93"/>
      <c r="F20" s="59"/>
      <c r="G20" s="58"/>
    </row>
    <row r="21" spans="1:12">
      <c r="A21" s="61" t="s">
        <v>125</v>
      </c>
      <c r="B21" s="62" t="s">
        <v>221</v>
      </c>
      <c r="C21" s="14">
        <v>50</v>
      </c>
      <c r="E21" s="91"/>
      <c r="F21" s="59"/>
      <c r="G21" s="51">
        <f>C21*E21</f>
        <v>0</v>
      </c>
    </row>
    <row r="22" spans="1:12">
      <c r="A22" s="61" t="s">
        <v>126</v>
      </c>
      <c r="B22" s="62" t="s">
        <v>235</v>
      </c>
      <c r="C22" s="14">
        <v>50</v>
      </c>
      <c r="E22" s="92"/>
      <c r="F22" s="59"/>
      <c r="G22" s="51">
        <f t="shared" ref="G22:G29" si="1">C22*E22</f>
        <v>0</v>
      </c>
    </row>
    <row r="23" spans="1:12">
      <c r="A23" s="61" t="s">
        <v>140</v>
      </c>
      <c r="B23" s="62" t="s">
        <v>248</v>
      </c>
      <c r="C23" s="14">
        <v>50</v>
      </c>
      <c r="E23" s="92"/>
      <c r="F23" s="59"/>
      <c r="G23" s="51">
        <f t="shared" si="1"/>
        <v>0</v>
      </c>
    </row>
    <row r="24" spans="1:12">
      <c r="A24" s="61" t="s">
        <v>127</v>
      </c>
      <c r="B24" s="62" t="s">
        <v>261</v>
      </c>
      <c r="C24" s="14">
        <v>50</v>
      </c>
      <c r="D24" s="54"/>
      <c r="E24" s="92"/>
      <c r="F24" s="55"/>
      <c r="G24" s="51">
        <f t="shared" si="1"/>
        <v>0</v>
      </c>
    </row>
    <row r="25" spans="1:12">
      <c r="A25" s="61" t="s">
        <v>141</v>
      </c>
      <c r="B25" s="62" t="s">
        <v>275</v>
      </c>
      <c r="C25" s="14">
        <v>50</v>
      </c>
      <c r="D25" s="54"/>
      <c r="E25" s="92"/>
      <c r="F25" s="55"/>
      <c r="G25" s="51">
        <f t="shared" si="1"/>
        <v>0</v>
      </c>
    </row>
    <row r="26" spans="1:12">
      <c r="A26" s="61" t="s">
        <v>128</v>
      </c>
      <c r="B26" s="62" t="s">
        <v>289</v>
      </c>
      <c r="C26" s="14">
        <v>50</v>
      </c>
      <c r="D26" s="54"/>
      <c r="E26" s="92"/>
      <c r="F26" s="55"/>
      <c r="G26" s="51">
        <f t="shared" si="1"/>
        <v>0</v>
      </c>
    </row>
    <row r="27" spans="1:12">
      <c r="A27" s="61" t="s">
        <v>129</v>
      </c>
      <c r="B27" s="62" t="s">
        <v>303</v>
      </c>
      <c r="C27" s="14">
        <v>50</v>
      </c>
      <c r="E27" s="92"/>
      <c r="F27" s="59"/>
      <c r="G27" s="51">
        <f t="shared" si="1"/>
        <v>0</v>
      </c>
    </row>
    <row r="28" spans="1:12">
      <c r="A28" s="61" t="s">
        <v>130</v>
      </c>
      <c r="B28" s="62" t="s">
        <v>317</v>
      </c>
      <c r="C28" s="14">
        <v>50</v>
      </c>
      <c r="E28" s="92"/>
      <c r="F28" s="59"/>
      <c r="G28" s="51">
        <f t="shared" si="1"/>
        <v>0</v>
      </c>
    </row>
    <row r="29" spans="1:12">
      <c r="A29" s="61" t="s">
        <v>131</v>
      </c>
      <c r="B29" s="62" t="s">
        <v>331</v>
      </c>
      <c r="C29" s="14">
        <v>50</v>
      </c>
      <c r="E29" s="92"/>
      <c r="F29" s="59"/>
      <c r="G29" s="51">
        <f t="shared" si="1"/>
        <v>0</v>
      </c>
    </row>
    <row r="30" spans="1:12">
      <c r="A30" s="53"/>
      <c r="B30" s="55"/>
      <c r="C30" s="52"/>
      <c r="E30" s="93"/>
      <c r="F30" s="59"/>
      <c r="G30" s="58"/>
    </row>
    <row r="31" spans="1:12">
      <c r="A31" s="100" t="s">
        <v>189</v>
      </c>
      <c r="B31" s="62"/>
      <c r="C31" s="49"/>
      <c r="D31" s="2"/>
      <c r="E31" s="93"/>
      <c r="F31" s="55"/>
      <c r="G31" s="58"/>
      <c r="H31" s="54"/>
      <c r="I31" s="54"/>
      <c r="J31" s="54"/>
      <c r="K31" s="54"/>
      <c r="L31" s="54"/>
    </row>
    <row r="32" spans="1:12">
      <c r="A32" s="61" t="s">
        <v>187</v>
      </c>
      <c r="B32" s="62" t="s">
        <v>142</v>
      </c>
      <c r="C32" s="49">
        <v>19.78</v>
      </c>
      <c r="D32" s="2"/>
      <c r="E32" s="91"/>
      <c r="F32" s="55"/>
      <c r="G32" s="51">
        <f t="shared" ref="G32:G40" si="2">C32*E32</f>
        <v>0</v>
      </c>
      <c r="H32" s="54"/>
      <c r="I32" s="54"/>
      <c r="J32" s="54"/>
      <c r="K32" s="54"/>
      <c r="L32" s="54"/>
    </row>
    <row r="33" spans="1:7">
      <c r="A33" s="61" t="s">
        <v>370</v>
      </c>
      <c r="B33" s="62" t="s">
        <v>371</v>
      </c>
      <c r="C33" s="49">
        <v>11.1</v>
      </c>
      <c r="E33" s="92"/>
      <c r="F33" s="59"/>
      <c r="G33" s="51">
        <f t="shared" si="2"/>
        <v>0</v>
      </c>
    </row>
    <row r="34" spans="1:7">
      <c r="A34" s="61" t="s">
        <v>140</v>
      </c>
      <c r="B34" s="62" t="s">
        <v>143</v>
      </c>
      <c r="C34" s="49">
        <v>29.4</v>
      </c>
      <c r="E34" s="94"/>
      <c r="F34" s="59"/>
      <c r="G34" s="51">
        <f t="shared" si="2"/>
        <v>0</v>
      </c>
    </row>
    <row r="35" spans="1:7">
      <c r="A35" s="61" t="s">
        <v>127</v>
      </c>
      <c r="B35" s="62" t="s">
        <v>144</v>
      </c>
      <c r="C35" s="14">
        <v>14.22</v>
      </c>
      <c r="E35" s="18"/>
      <c r="G35" s="51">
        <f t="shared" si="2"/>
        <v>0</v>
      </c>
    </row>
    <row r="36" spans="1:7">
      <c r="A36" s="61" t="s">
        <v>359</v>
      </c>
      <c r="B36" s="62" t="s">
        <v>360</v>
      </c>
      <c r="C36" s="14">
        <v>9.99</v>
      </c>
      <c r="E36" s="18"/>
      <c r="G36" s="51">
        <f t="shared" si="2"/>
        <v>0</v>
      </c>
    </row>
    <row r="37" spans="1:7">
      <c r="A37" s="61" t="s">
        <v>128</v>
      </c>
      <c r="B37" s="62" t="s">
        <v>194</v>
      </c>
      <c r="C37" s="14">
        <v>26.31</v>
      </c>
      <c r="E37" s="18"/>
      <c r="G37" s="51">
        <f t="shared" si="2"/>
        <v>0</v>
      </c>
    </row>
    <row r="38" spans="1:7">
      <c r="A38" s="61" t="s">
        <v>393</v>
      </c>
      <c r="B38" s="62" t="s">
        <v>394</v>
      </c>
      <c r="C38" s="14">
        <v>7.68</v>
      </c>
      <c r="E38" s="18"/>
      <c r="G38" s="51">
        <f t="shared" si="2"/>
        <v>0</v>
      </c>
    </row>
    <row r="39" spans="1:7">
      <c r="A39" s="61" t="s">
        <v>130</v>
      </c>
      <c r="B39" s="120" t="s">
        <v>440</v>
      </c>
      <c r="C39" s="120"/>
      <c r="D39" s="120"/>
      <c r="E39" s="120"/>
      <c r="F39" s="120"/>
      <c r="G39" s="120"/>
    </row>
    <row r="40" spans="1:7">
      <c r="A40" s="61" t="s">
        <v>384</v>
      </c>
      <c r="B40" s="62" t="s">
        <v>385</v>
      </c>
      <c r="C40" s="14">
        <v>8.99</v>
      </c>
      <c r="E40" s="18"/>
      <c r="G40" s="51">
        <f t="shared" si="2"/>
        <v>0</v>
      </c>
    </row>
    <row r="42" spans="1:7" ht="26.4">
      <c r="A42" s="104" t="s">
        <v>214</v>
      </c>
      <c r="B42" s="62" t="s">
        <v>170</v>
      </c>
      <c r="C42" s="14">
        <v>134</v>
      </c>
      <c r="E42" s="66"/>
      <c r="G42" s="51">
        <f>C42*E42</f>
        <v>0</v>
      </c>
    </row>
    <row r="43" spans="1:7">
      <c r="A43" s="71"/>
      <c r="B43" s="62"/>
      <c r="G43" s="58"/>
    </row>
    <row r="44" spans="1:7">
      <c r="A44" s="71" t="s">
        <v>184</v>
      </c>
      <c r="B44" s="62" t="s">
        <v>168</v>
      </c>
      <c r="C44" s="14">
        <v>25.28</v>
      </c>
      <c r="E44" s="66"/>
      <c r="G44" s="51">
        <f t="shared" ref="G44:G45" si="3">C44*E44</f>
        <v>0</v>
      </c>
    </row>
    <row r="45" spans="1:7">
      <c r="A45" t="s">
        <v>11</v>
      </c>
      <c r="B45" s="62" t="s">
        <v>169</v>
      </c>
      <c r="C45" s="14">
        <v>102.53</v>
      </c>
      <c r="E45" s="18"/>
      <c r="G45" s="51">
        <f t="shared" si="3"/>
        <v>0</v>
      </c>
    </row>
    <row r="47" spans="1:7" ht="13.8" thickBot="1">
      <c r="C47" s="13"/>
      <c r="E47" s="1" t="s">
        <v>0</v>
      </c>
      <c r="G47" s="68">
        <f>SUM(G6:G45)</f>
        <v>0</v>
      </c>
    </row>
    <row r="48" spans="1:7" ht="13.8" thickTop="1"/>
  </sheetData>
  <mergeCells count="2">
    <mergeCell ref="A2:G2"/>
    <mergeCell ref="B39:G39"/>
  </mergeCells>
  <conditionalFormatting sqref="G6">
    <cfRule type="cellIs" dxfId="13" priority="3" stopIfTrue="1" operator="lessThanOrEqual">
      <formula>0</formula>
    </cfRule>
  </conditionalFormatting>
  <conditionalFormatting sqref="G10:G38 G40">
    <cfRule type="cellIs" dxfId="12" priority="1" stopIfTrue="1" operator="lessThanOrEqual">
      <formula>0</formula>
    </cfRule>
  </conditionalFormatting>
  <conditionalFormatting sqref="G42:G45">
    <cfRule type="cellIs" dxfId="11" priority="4" stopIfTrue="1" operator="lessThanOrEqual">
      <formula>0</formula>
    </cfRule>
  </conditionalFormatting>
  <pageMargins left="0.2" right="0.2" top="0.5" bottom="0.5" header="0.3" footer="0.3"/>
  <pageSetup orientation="portrait" r:id="rId1"/>
  <ignoredErrors>
    <ignoredError sqref="B30:B32 B6 B42:B45 B34:B35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8"/>
  <sheetViews>
    <sheetView workbookViewId="0">
      <selection activeCell="A4" sqref="A4"/>
    </sheetView>
  </sheetViews>
  <sheetFormatPr defaultColWidth="8.88671875" defaultRowHeight="13.2"/>
  <cols>
    <col min="1" max="1" width="54.109375" customWidth="1"/>
    <col min="2" max="2" width="16.88671875" bestFit="1" customWidth="1"/>
    <col min="3" max="3" width="9.5546875" style="14" customWidth="1"/>
    <col min="4" max="4" width="2.33203125" customWidth="1"/>
    <col min="6" max="6" width="2" customWidth="1"/>
    <col min="7" max="7" width="9.6640625" customWidth="1"/>
  </cols>
  <sheetData>
    <row r="1" spans="1:7" ht="79.5" customHeight="1"/>
    <row r="2" spans="1:7" ht="24.6" customHeight="1">
      <c r="A2" s="119" t="s">
        <v>172</v>
      </c>
      <c r="B2" s="119"/>
      <c r="C2" s="119"/>
      <c r="D2" s="119"/>
      <c r="E2" s="119"/>
      <c r="F2" s="119"/>
      <c r="G2" s="119"/>
    </row>
    <row r="3" spans="1:7" ht="21">
      <c r="A3" s="101" t="s">
        <v>441</v>
      </c>
    </row>
    <row r="4" spans="1:7">
      <c r="A4" s="105" t="s">
        <v>351</v>
      </c>
      <c r="E4" s="48" t="s">
        <v>62</v>
      </c>
      <c r="F4" s="48"/>
      <c r="G4" s="48" t="s">
        <v>63</v>
      </c>
    </row>
    <row r="5" spans="1:7" ht="13.8">
      <c r="A5" s="47"/>
    </row>
    <row r="6" spans="1:7" ht="13.8">
      <c r="A6" s="47" t="s">
        <v>173</v>
      </c>
      <c r="B6" s="62" t="s">
        <v>174</v>
      </c>
      <c r="C6" s="14">
        <v>22</v>
      </c>
      <c r="E6" s="69"/>
      <c r="F6" s="48"/>
      <c r="G6" s="51">
        <f>C6*E6</f>
        <v>0</v>
      </c>
    </row>
    <row r="7" spans="1:7" ht="13.8">
      <c r="A7" s="47"/>
      <c r="E7" s="48"/>
      <c r="F7" s="48"/>
      <c r="G7" s="48"/>
    </row>
    <row r="8" spans="1:7" ht="13.8">
      <c r="A8" s="60" t="s">
        <v>96</v>
      </c>
    </row>
    <row r="9" spans="1:7">
      <c r="A9" s="99" t="s">
        <v>338</v>
      </c>
    </row>
    <row r="10" spans="1:7">
      <c r="A10" s="65" t="s">
        <v>132</v>
      </c>
      <c r="B10" s="62" t="s">
        <v>222</v>
      </c>
      <c r="C10" s="14">
        <v>60</v>
      </c>
      <c r="E10" s="67"/>
      <c r="G10" s="51">
        <f t="shared" ref="G10:G18" si="0">C10*E10</f>
        <v>0</v>
      </c>
    </row>
    <row r="11" spans="1:7">
      <c r="A11" s="65" t="s">
        <v>133</v>
      </c>
      <c r="B11" s="62" t="s">
        <v>236</v>
      </c>
      <c r="C11" s="14">
        <v>60</v>
      </c>
      <c r="E11" s="45"/>
      <c r="G11" s="51">
        <f t="shared" si="0"/>
        <v>0</v>
      </c>
    </row>
    <row r="12" spans="1:7">
      <c r="A12" s="65" t="s">
        <v>134</v>
      </c>
      <c r="B12" s="62" t="s">
        <v>249</v>
      </c>
      <c r="C12" s="14">
        <v>60</v>
      </c>
      <c r="E12" s="45"/>
      <c r="G12" s="51">
        <f t="shared" si="0"/>
        <v>0</v>
      </c>
    </row>
    <row r="13" spans="1:7">
      <c r="A13" s="65" t="s">
        <v>135</v>
      </c>
      <c r="B13" s="62" t="s">
        <v>262</v>
      </c>
      <c r="C13" s="14">
        <v>60</v>
      </c>
      <c r="E13" s="45"/>
      <c r="G13" s="51">
        <f t="shared" si="0"/>
        <v>0</v>
      </c>
    </row>
    <row r="14" spans="1:7">
      <c r="A14" s="65" t="s">
        <v>136</v>
      </c>
      <c r="B14" s="62" t="s">
        <v>276</v>
      </c>
      <c r="C14" s="14">
        <v>60</v>
      </c>
      <c r="E14" s="45"/>
      <c r="G14" s="51">
        <f t="shared" si="0"/>
        <v>0</v>
      </c>
    </row>
    <row r="15" spans="1:7">
      <c r="A15" s="65" t="s">
        <v>137</v>
      </c>
      <c r="B15" s="62" t="s">
        <v>290</v>
      </c>
      <c r="C15" s="14">
        <v>60</v>
      </c>
      <c r="E15" s="45"/>
      <c r="G15" s="51">
        <f t="shared" si="0"/>
        <v>0</v>
      </c>
    </row>
    <row r="16" spans="1:7">
      <c r="A16" s="65" t="s">
        <v>138</v>
      </c>
      <c r="B16" s="62" t="s">
        <v>304</v>
      </c>
      <c r="C16" s="14">
        <v>60</v>
      </c>
      <c r="E16" s="45"/>
      <c r="G16" s="51">
        <f t="shared" si="0"/>
        <v>0</v>
      </c>
    </row>
    <row r="17" spans="1:7">
      <c r="A17" s="65" t="s">
        <v>193</v>
      </c>
      <c r="B17" s="62" t="s">
        <v>318</v>
      </c>
      <c r="C17" s="14">
        <v>60</v>
      </c>
      <c r="E17" s="45"/>
      <c r="G17" s="51">
        <f t="shared" si="0"/>
        <v>0</v>
      </c>
    </row>
    <row r="18" spans="1:7">
      <c r="A18" s="65" t="s">
        <v>139</v>
      </c>
      <c r="B18" s="62" t="s">
        <v>332</v>
      </c>
      <c r="C18" s="14">
        <v>60</v>
      </c>
      <c r="E18" s="45"/>
      <c r="G18" s="51">
        <f t="shared" si="0"/>
        <v>0</v>
      </c>
    </row>
    <row r="19" spans="1:7">
      <c r="A19" s="65"/>
      <c r="B19" s="62"/>
      <c r="E19" s="72"/>
      <c r="G19" s="58"/>
    </row>
    <row r="20" spans="1:7">
      <c r="A20" s="99" t="s">
        <v>213</v>
      </c>
      <c r="B20" s="62"/>
      <c r="E20" s="72"/>
      <c r="G20" s="58"/>
    </row>
    <row r="21" spans="1:7">
      <c r="A21" s="65" t="s">
        <v>132</v>
      </c>
      <c r="B21" s="62" t="s">
        <v>223</v>
      </c>
      <c r="C21" s="14">
        <v>50</v>
      </c>
      <c r="E21" s="67"/>
      <c r="G21" s="51">
        <f t="shared" ref="G21:G29" si="1">C21*E21</f>
        <v>0</v>
      </c>
    </row>
    <row r="22" spans="1:7">
      <c r="A22" s="65" t="s">
        <v>133</v>
      </c>
      <c r="B22" s="62" t="s">
        <v>237</v>
      </c>
      <c r="C22" s="14">
        <v>50</v>
      </c>
      <c r="E22" s="45"/>
      <c r="G22" s="51">
        <f t="shared" si="1"/>
        <v>0</v>
      </c>
    </row>
    <row r="23" spans="1:7">
      <c r="A23" s="65" t="s">
        <v>134</v>
      </c>
      <c r="B23" s="62" t="s">
        <v>250</v>
      </c>
      <c r="C23" s="14">
        <v>50</v>
      </c>
      <c r="E23" s="45"/>
      <c r="G23" s="51">
        <f t="shared" si="1"/>
        <v>0</v>
      </c>
    </row>
    <row r="24" spans="1:7">
      <c r="A24" s="65" t="s">
        <v>135</v>
      </c>
      <c r="B24" s="62" t="s">
        <v>263</v>
      </c>
      <c r="C24" s="14">
        <v>50</v>
      </c>
      <c r="E24" s="45"/>
      <c r="G24" s="51">
        <f t="shared" si="1"/>
        <v>0</v>
      </c>
    </row>
    <row r="25" spans="1:7">
      <c r="A25" s="65" t="s">
        <v>136</v>
      </c>
      <c r="B25" s="62" t="s">
        <v>277</v>
      </c>
      <c r="C25" s="14">
        <v>50</v>
      </c>
      <c r="E25" s="45"/>
      <c r="G25" s="51">
        <f t="shared" si="1"/>
        <v>0</v>
      </c>
    </row>
    <row r="26" spans="1:7">
      <c r="A26" s="65" t="s">
        <v>137</v>
      </c>
      <c r="B26" s="62" t="s">
        <v>291</v>
      </c>
      <c r="C26" s="14">
        <v>50</v>
      </c>
      <c r="E26" s="45"/>
      <c r="G26" s="51">
        <f t="shared" si="1"/>
        <v>0</v>
      </c>
    </row>
    <row r="27" spans="1:7">
      <c r="A27" s="65" t="s">
        <v>138</v>
      </c>
      <c r="B27" s="62" t="s">
        <v>305</v>
      </c>
      <c r="C27" s="14">
        <v>50</v>
      </c>
      <c r="E27" s="45"/>
      <c r="G27" s="51">
        <f t="shared" si="1"/>
        <v>0</v>
      </c>
    </row>
    <row r="28" spans="1:7">
      <c r="A28" s="65" t="s">
        <v>193</v>
      </c>
      <c r="B28" s="62" t="s">
        <v>319</v>
      </c>
      <c r="C28" s="14">
        <v>50</v>
      </c>
      <c r="E28" s="45"/>
      <c r="G28" s="51">
        <f t="shared" si="1"/>
        <v>0</v>
      </c>
    </row>
    <row r="29" spans="1:7">
      <c r="A29" s="65" t="s">
        <v>139</v>
      </c>
      <c r="B29" s="62" t="s">
        <v>333</v>
      </c>
      <c r="C29" s="14">
        <v>50</v>
      </c>
      <c r="E29" s="45"/>
      <c r="G29" s="51">
        <f t="shared" si="1"/>
        <v>0</v>
      </c>
    </row>
    <row r="30" spans="1:7">
      <c r="B30" s="62"/>
    </row>
    <row r="31" spans="1:7">
      <c r="A31" s="100" t="s">
        <v>189</v>
      </c>
      <c r="B31" s="62"/>
    </row>
    <row r="32" spans="1:7">
      <c r="A32" s="65" t="s">
        <v>399</v>
      </c>
      <c r="B32" s="62" t="s">
        <v>400</v>
      </c>
      <c r="C32" s="14">
        <v>9.9</v>
      </c>
      <c r="E32" s="67"/>
      <c r="G32" s="51">
        <f t="shared" ref="G32:G40" si="2">C32*E32</f>
        <v>0</v>
      </c>
    </row>
    <row r="33" spans="1:7">
      <c r="A33" s="65" t="s">
        <v>188</v>
      </c>
      <c r="B33" s="62" t="s">
        <v>145</v>
      </c>
      <c r="C33" s="14">
        <v>19.78</v>
      </c>
      <c r="E33" s="45"/>
      <c r="G33" s="51">
        <f t="shared" si="2"/>
        <v>0</v>
      </c>
    </row>
    <row r="34" spans="1:7">
      <c r="A34" s="65" t="s">
        <v>134</v>
      </c>
      <c r="B34" s="62" t="s">
        <v>146</v>
      </c>
      <c r="C34" s="14">
        <v>21.94</v>
      </c>
      <c r="E34" s="45"/>
      <c r="G34" s="51">
        <f t="shared" si="2"/>
        <v>0</v>
      </c>
    </row>
    <row r="35" spans="1:7">
      <c r="A35" s="65" t="s">
        <v>135</v>
      </c>
      <c r="B35" s="62" t="s">
        <v>149</v>
      </c>
      <c r="E35" s="45"/>
      <c r="G35" s="51">
        <f t="shared" si="2"/>
        <v>0</v>
      </c>
    </row>
    <row r="36" spans="1:7">
      <c r="A36" s="65" t="s">
        <v>397</v>
      </c>
      <c r="B36" s="62" t="s">
        <v>398</v>
      </c>
      <c r="C36" s="14">
        <v>8.8000000000000007</v>
      </c>
      <c r="E36" s="45"/>
      <c r="G36" s="51">
        <f t="shared" si="2"/>
        <v>0</v>
      </c>
    </row>
    <row r="37" spans="1:7">
      <c r="A37" s="65" t="s">
        <v>372</v>
      </c>
      <c r="B37" s="62" t="s">
        <v>373</v>
      </c>
      <c r="C37" s="14">
        <v>10.99</v>
      </c>
      <c r="E37" s="45"/>
      <c r="G37" s="51">
        <f t="shared" si="2"/>
        <v>0</v>
      </c>
    </row>
    <row r="38" spans="1:7">
      <c r="A38" s="65" t="s">
        <v>138</v>
      </c>
      <c r="B38" s="62" t="s">
        <v>148</v>
      </c>
      <c r="C38" s="14">
        <v>17.579999999999998</v>
      </c>
      <c r="E38" s="45"/>
      <c r="G38" s="51">
        <f t="shared" si="2"/>
        <v>0</v>
      </c>
    </row>
    <row r="39" spans="1:7">
      <c r="A39" s="96" t="s">
        <v>344</v>
      </c>
      <c r="B39" s="97" t="s">
        <v>345</v>
      </c>
      <c r="C39" s="98">
        <v>20.88</v>
      </c>
      <c r="E39" s="45"/>
      <c r="G39" s="51">
        <f t="shared" si="2"/>
        <v>0</v>
      </c>
    </row>
    <row r="40" spans="1:7">
      <c r="A40" s="65" t="s">
        <v>139</v>
      </c>
      <c r="B40" s="62" t="s">
        <v>147</v>
      </c>
      <c r="C40" s="14">
        <v>15.18</v>
      </c>
      <c r="E40" s="45"/>
      <c r="G40" s="51">
        <f t="shared" si="2"/>
        <v>0</v>
      </c>
    </row>
    <row r="42" spans="1:7" ht="26.4">
      <c r="A42" s="104" t="s">
        <v>214</v>
      </c>
      <c r="B42" s="62" t="s">
        <v>170</v>
      </c>
      <c r="C42" s="14">
        <v>134</v>
      </c>
      <c r="E42" s="67"/>
      <c r="G42" s="51">
        <f>C42*E42</f>
        <v>0</v>
      </c>
    </row>
    <row r="43" spans="1:7">
      <c r="A43" s="71"/>
      <c r="B43" s="62"/>
      <c r="E43" s="72"/>
      <c r="G43" s="58"/>
    </row>
    <row r="44" spans="1:7">
      <c r="A44" s="71" t="s">
        <v>184</v>
      </c>
      <c r="B44" s="62" t="s">
        <v>168</v>
      </c>
      <c r="C44" s="14">
        <v>25.28</v>
      </c>
      <c r="E44" s="67"/>
      <c r="G44" s="51">
        <f t="shared" ref="G44:G45" si="3">C44*E44</f>
        <v>0</v>
      </c>
    </row>
    <row r="45" spans="1:7">
      <c r="A45" t="s">
        <v>11</v>
      </c>
      <c r="B45" s="62" t="s">
        <v>169</v>
      </c>
      <c r="C45" s="14">
        <v>102.53</v>
      </c>
      <c r="E45" s="45"/>
      <c r="G45" s="51">
        <f t="shared" si="3"/>
        <v>0</v>
      </c>
    </row>
    <row r="47" spans="1:7" ht="13.8" thickBot="1">
      <c r="E47" s="1" t="s">
        <v>0</v>
      </c>
      <c r="G47" s="68">
        <f>SUM(G6:G45)</f>
        <v>0</v>
      </c>
    </row>
    <row r="48" spans="1:7" ht="13.8" thickTop="1"/>
  </sheetData>
  <mergeCells count="1">
    <mergeCell ref="A2:G2"/>
  </mergeCells>
  <conditionalFormatting sqref="G6">
    <cfRule type="cellIs" dxfId="10" priority="2" stopIfTrue="1" operator="lessThanOrEqual">
      <formula>0</formula>
    </cfRule>
  </conditionalFormatting>
  <conditionalFormatting sqref="G10:G29">
    <cfRule type="cellIs" dxfId="9" priority="1" stopIfTrue="1" operator="lessThanOrEqual">
      <formula>0</formula>
    </cfRule>
  </conditionalFormatting>
  <conditionalFormatting sqref="G32:G40">
    <cfRule type="cellIs" dxfId="8" priority="6" stopIfTrue="1" operator="lessThanOrEqual">
      <formula>0</formula>
    </cfRule>
  </conditionalFormatting>
  <conditionalFormatting sqref="G42:G45">
    <cfRule type="cellIs" dxfId="7" priority="3" stopIfTrue="1" operator="lessThanOrEqual">
      <formula>0</formula>
    </cfRule>
  </conditionalFormatting>
  <pageMargins left="0.2" right="0.2" top="0.5" bottom="0.25" header="0.3" footer="0.3"/>
  <pageSetup orientation="portrait" r:id="rId1"/>
  <ignoredErrors>
    <ignoredError sqref="B30:B31 B6:C6 B42:B45 B40 B38 B33:B35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48"/>
  <sheetViews>
    <sheetView workbookViewId="0">
      <selection activeCell="A4" sqref="A4"/>
    </sheetView>
  </sheetViews>
  <sheetFormatPr defaultColWidth="8.88671875" defaultRowHeight="13.2"/>
  <cols>
    <col min="1" max="1" width="54.109375" customWidth="1"/>
    <col min="2" max="2" width="16.88671875" bestFit="1" customWidth="1"/>
    <col min="3" max="3" width="9.5546875" style="14" customWidth="1"/>
    <col min="4" max="4" width="2.33203125" customWidth="1"/>
    <col min="6" max="6" width="2" customWidth="1"/>
    <col min="7" max="7" width="9.6640625" customWidth="1"/>
  </cols>
  <sheetData>
    <row r="1" spans="1:14" ht="79.5" customHeight="1"/>
    <row r="2" spans="1:14" ht="24.6" customHeight="1">
      <c r="A2" s="119" t="s">
        <v>172</v>
      </c>
      <c r="B2" s="119"/>
      <c r="C2" s="119"/>
      <c r="D2" s="119"/>
      <c r="E2" s="119"/>
      <c r="F2" s="119"/>
      <c r="G2" s="119"/>
    </row>
    <row r="3" spans="1:14" ht="21">
      <c r="A3" s="101" t="s">
        <v>441</v>
      </c>
    </row>
    <row r="4" spans="1:14">
      <c r="A4" s="105" t="s">
        <v>351</v>
      </c>
      <c r="E4" s="48" t="s">
        <v>62</v>
      </c>
      <c r="F4" s="48"/>
      <c r="G4" s="48" t="s">
        <v>63</v>
      </c>
    </row>
    <row r="5" spans="1:14" ht="13.8">
      <c r="A5" s="47"/>
    </row>
    <row r="6" spans="1:14" ht="13.8">
      <c r="A6" s="47" t="s">
        <v>173</v>
      </c>
      <c r="B6" s="62" t="s">
        <v>174</v>
      </c>
      <c r="C6" s="14">
        <v>22</v>
      </c>
      <c r="E6" s="69"/>
      <c r="F6" s="48"/>
      <c r="G6" s="51">
        <f>C6*E6</f>
        <v>0</v>
      </c>
    </row>
    <row r="7" spans="1:14" ht="13.8">
      <c r="A7" s="47"/>
      <c r="E7" s="48"/>
      <c r="F7" s="48"/>
      <c r="G7" s="48"/>
    </row>
    <row r="8" spans="1:14" ht="13.8">
      <c r="A8" s="60" t="s">
        <v>97</v>
      </c>
      <c r="E8" s="48"/>
      <c r="F8" s="48"/>
      <c r="G8" s="48"/>
    </row>
    <row r="9" spans="1:14">
      <c r="A9" s="99" t="s">
        <v>338</v>
      </c>
      <c r="B9" s="62"/>
      <c r="G9" s="46"/>
    </row>
    <row r="10" spans="1:14">
      <c r="A10" s="61" t="s">
        <v>150</v>
      </c>
      <c r="B10" s="62" t="s">
        <v>224</v>
      </c>
      <c r="C10" s="14">
        <v>60</v>
      </c>
      <c r="E10" s="50"/>
      <c r="F10" s="59"/>
      <c r="G10" s="51">
        <f>C10*E10</f>
        <v>0</v>
      </c>
    </row>
    <row r="11" spans="1:14">
      <c r="A11" s="61" t="s">
        <v>151</v>
      </c>
      <c r="B11" s="62" t="s">
        <v>238</v>
      </c>
      <c r="C11" s="14">
        <v>60</v>
      </c>
      <c r="E11" s="63"/>
      <c r="F11" s="59"/>
      <c r="G11" s="51">
        <f t="shared" ref="G11:G18" si="0">C11*E11</f>
        <v>0</v>
      </c>
    </row>
    <row r="12" spans="1:14">
      <c r="A12" s="61" t="s">
        <v>13</v>
      </c>
      <c r="B12" s="62" t="s">
        <v>251</v>
      </c>
      <c r="C12" s="14">
        <v>60</v>
      </c>
      <c r="E12" s="63"/>
      <c r="F12" s="59"/>
      <c r="G12" s="51">
        <f t="shared" si="0"/>
        <v>0</v>
      </c>
    </row>
    <row r="13" spans="1:14">
      <c r="A13" s="61" t="s">
        <v>59</v>
      </c>
      <c r="B13" s="62" t="s">
        <v>264</v>
      </c>
      <c r="C13" s="14">
        <v>60</v>
      </c>
      <c r="D13" s="54"/>
      <c r="E13" s="63"/>
      <c r="F13" s="55"/>
      <c r="G13" s="51">
        <f t="shared" si="0"/>
        <v>0</v>
      </c>
      <c r="H13" s="54"/>
      <c r="I13" s="54"/>
      <c r="J13" s="54"/>
      <c r="K13" s="54"/>
      <c r="L13" s="54"/>
      <c r="M13" s="54"/>
      <c r="N13" s="56"/>
    </row>
    <row r="14" spans="1:14">
      <c r="A14" s="61" t="s">
        <v>152</v>
      </c>
      <c r="B14" s="62" t="s">
        <v>278</v>
      </c>
      <c r="C14" s="14">
        <v>60</v>
      </c>
      <c r="D14" s="54"/>
      <c r="E14" s="63"/>
      <c r="F14" s="55"/>
      <c r="G14" s="51">
        <f t="shared" si="0"/>
        <v>0</v>
      </c>
      <c r="H14" s="54"/>
      <c r="I14" s="54"/>
      <c r="J14" s="54"/>
      <c r="K14" s="54"/>
      <c r="L14" s="54"/>
      <c r="M14" s="54"/>
      <c r="N14" s="56"/>
    </row>
    <row r="15" spans="1:14">
      <c r="A15" s="61" t="s">
        <v>153</v>
      </c>
      <c r="B15" s="62" t="s">
        <v>292</v>
      </c>
      <c r="C15" s="14">
        <v>60</v>
      </c>
      <c r="D15" s="54"/>
      <c r="E15" s="63"/>
      <c r="F15" s="55"/>
      <c r="G15" s="51">
        <f t="shared" si="0"/>
        <v>0</v>
      </c>
      <c r="H15" s="54"/>
      <c r="I15" s="54"/>
      <c r="J15" s="54"/>
      <c r="K15" s="54"/>
      <c r="L15" s="54"/>
      <c r="M15" s="54"/>
      <c r="N15" s="56"/>
    </row>
    <row r="16" spans="1:14">
      <c r="A16" s="61" t="s">
        <v>163</v>
      </c>
      <c r="B16" s="62" t="s">
        <v>306</v>
      </c>
      <c r="C16" s="14">
        <v>60</v>
      </c>
      <c r="E16" s="63"/>
      <c r="F16" s="59"/>
      <c r="G16" s="51">
        <f t="shared" si="0"/>
        <v>0</v>
      </c>
    </row>
    <row r="17" spans="1:12">
      <c r="A17" s="61" t="s">
        <v>154</v>
      </c>
      <c r="B17" s="62" t="s">
        <v>320</v>
      </c>
      <c r="C17" s="14">
        <v>60</v>
      </c>
      <c r="E17" s="63"/>
      <c r="F17" s="59"/>
      <c r="G17" s="51">
        <f t="shared" si="0"/>
        <v>0</v>
      </c>
    </row>
    <row r="18" spans="1:12">
      <c r="A18" s="61" t="s">
        <v>192</v>
      </c>
      <c r="B18" s="62" t="s">
        <v>334</v>
      </c>
      <c r="C18" s="14">
        <v>60</v>
      </c>
      <c r="E18" s="63"/>
      <c r="F18" s="59"/>
      <c r="G18" s="51">
        <f t="shared" si="0"/>
        <v>0</v>
      </c>
    </row>
    <row r="19" spans="1:12">
      <c r="A19" s="61"/>
      <c r="B19" s="62"/>
      <c r="E19" s="57"/>
      <c r="F19" s="59"/>
      <c r="G19" s="58"/>
    </row>
    <row r="20" spans="1:12">
      <c r="A20" s="99" t="s">
        <v>213</v>
      </c>
      <c r="B20" s="62"/>
      <c r="E20" s="57"/>
      <c r="F20" s="59"/>
      <c r="G20" s="58"/>
    </row>
    <row r="21" spans="1:12">
      <c r="A21" s="61" t="s">
        <v>150</v>
      </c>
      <c r="B21" s="62" t="s">
        <v>225</v>
      </c>
      <c r="C21" s="14">
        <v>50</v>
      </c>
      <c r="E21" s="50"/>
      <c r="F21" s="59"/>
      <c r="G21" s="51">
        <f>C21*E21</f>
        <v>0</v>
      </c>
    </row>
    <row r="22" spans="1:12">
      <c r="A22" s="61" t="s">
        <v>151</v>
      </c>
      <c r="B22" s="62" t="s">
        <v>239</v>
      </c>
      <c r="C22" s="14">
        <v>50</v>
      </c>
      <c r="E22" s="63"/>
      <c r="F22" s="59"/>
      <c r="G22" s="51">
        <f t="shared" ref="G22:G29" si="1">C22*E22</f>
        <v>0</v>
      </c>
    </row>
    <row r="23" spans="1:12">
      <c r="A23" s="61" t="s">
        <v>13</v>
      </c>
      <c r="B23" s="62" t="s">
        <v>252</v>
      </c>
      <c r="C23" s="14">
        <v>50</v>
      </c>
      <c r="E23" s="63"/>
      <c r="F23" s="59"/>
      <c r="G23" s="51">
        <f t="shared" si="1"/>
        <v>0</v>
      </c>
    </row>
    <row r="24" spans="1:12">
      <c r="A24" s="61" t="s">
        <v>59</v>
      </c>
      <c r="B24" s="62" t="s">
        <v>265</v>
      </c>
      <c r="C24" s="14">
        <v>50</v>
      </c>
      <c r="D24" s="54"/>
      <c r="E24" s="63"/>
      <c r="F24" s="55"/>
      <c r="G24" s="51">
        <f t="shared" si="1"/>
        <v>0</v>
      </c>
    </row>
    <row r="25" spans="1:12">
      <c r="A25" s="61" t="s">
        <v>152</v>
      </c>
      <c r="B25" s="62" t="s">
        <v>279</v>
      </c>
      <c r="C25" s="14">
        <v>50</v>
      </c>
      <c r="D25" s="54"/>
      <c r="E25" s="63"/>
      <c r="F25" s="55"/>
      <c r="G25" s="51">
        <f t="shared" si="1"/>
        <v>0</v>
      </c>
    </row>
    <row r="26" spans="1:12">
      <c r="A26" s="61" t="s">
        <v>153</v>
      </c>
      <c r="B26" s="62" t="s">
        <v>293</v>
      </c>
      <c r="C26" s="14">
        <v>50</v>
      </c>
      <c r="D26" s="54"/>
      <c r="E26" s="63"/>
      <c r="F26" s="55"/>
      <c r="G26" s="51">
        <f t="shared" si="1"/>
        <v>0</v>
      </c>
    </row>
    <row r="27" spans="1:12">
      <c r="A27" s="61" t="s">
        <v>163</v>
      </c>
      <c r="B27" s="62" t="s">
        <v>307</v>
      </c>
      <c r="C27" s="14">
        <v>50</v>
      </c>
      <c r="E27" s="63"/>
      <c r="F27" s="59"/>
      <c r="G27" s="51">
        <f t="shared" si="1"/>
        <v>0</v>
      </c>
    </row>
    <row r="28" spans="1:12">
      <c r="A28" s="61" t="s">
        <v>154</v>
      </c>
      <c r="B28" s="62" t="s">
        <v>321</v>
      </c>
      <c r="C28" s="14">
        <v>50</v>
      </c>
      <c r="E28" s="63"/>
      <c r="F28" s="59"/>
      <c r="G28" s="51">
        <f t="shared" si="1"/>
        <v>0</v>
      </c>
    </row>
    <row r="29" spans="1:12">
      <c r="A29" s="61" t="s">
        <v>192</v>
      </c>
      <c r="B29" s="62" t="s">
        <v>335</v>
      </c>
      <c r="C29" s="14">
        <v>50</v>
      </c>
      <c r="E29" s="63"/>
      <c r="F29" s="59"/>
      <c r="G29" s="51">
        <f t="shared" si="1"/>
        <v>0</v>
      </c>
    </row>
    <row r="30" spans="1:12">
      <c r="A30" s="61"/>
      <c r="B30" s="62"/>
      <c r="E30" s="57"/>
      <c r="F30" s="59"/>
      <c r="G30" s="58"/>
    </row>
    <row r="31" spans="1:12">
      <c r="A31" s="100" t="s">
        <v>189</v>
      </c>
      <c r="B31" s="62"/>
      <c r="C31" s="49"/>
      <c r="D31" s="2"/>
      <c r="E31" s="57"/>
      <c r="F31" s="55"/>
      <c r="G31" s="58"/>
      <c r="H31" s="54"/>
      <c r="I31" s="54"/>
      <c r="J31" s="54"/>
      <c r="K31" s="54"/>
      <c r="L31" s="54"/>
    </row>
    <row r="32" spans="1:12">
      <c r="A32" s="61" t="s">
        <v>401</v>
      </c>
      <c r="B32" s="62" t="s">
        <v>402</v>
      </c>
      <c r="C32" s="49">
        <v>15</v>
      </c>
      <c r="D32" s="2"/>
      <c r="E32" s="50"/>
      <c r="F32" s="55"/>
      <c r="G32" s="51">
        <f t="shared" ref="G32:G40" si="2">C32*E32</f>
        <v>0</v>
      </c>
      <c r="H32" s="54"/>
      <c r="I32" s="54"/>
      <c r="J32" s="54"/>
      <c r="K32" s="54"/>
      <c r="L32" s="54"/>
    </row>
    <row r="33" spans="1:7">
      <c r="A33" s="61" t="s">
        <v>353</v>
      </c>
      <c r="B33" s="62" t="s">
        <v>354</v>
      </c>
      <c r="C33" s="49">
        <v>9.99</v>
      </c>
      <c r="E33" s="63"/>
      <c r="F33" s="59"/>
      <c r="G33" s="51">
        <f t="shared" si="2"/>
        <v>0</v>
      </c>
    </row>
    <row r="34" spans="1:7">
      <c r="A34" s="61" t="s">
        <v>13</v>
      </c>
      <c r="B34" s="62" t="s">
        <v>167</v>
      </c>
      <c r="C34" s="49">
        <v>15.64</v>
      </c>
      <c r="E34" s="64"/>
      <c r="F34" s="59"/>
      <c r="G34" s="51">
        <f t="shared" si="2"/>
        <v>0</v>
      </c>
    </row>
    <row r="35" spans="1:7">
      <c r="A35" s="61" t="s">
        <v>59</v>
      </c>
      <c r="B35" s="62" t="s">
        <v>165</v>
      </c>
      <c r="C35" s="14">
        <v>13.74</v>
      </c>
      <c r="E35" s="18"/>
      <c r="G35" s="51">
        <f t="shared" si="2"/>
        <v>0</v>
      </c>
    </row>
    <row r="36" spans="1:7">
      <c r="A36" s="61" t="s">
        <v>152</v>
      </c>
      <c r="B36" s="62" t="s">
        <v>420</v>
      </c>
      <c r="C36" s="14">
        <v>8.8000000000000007</v>
      </c>
      <c r="E36" s="18"/>
      <c r="G36" s="51">
        <f t="shared" si="2"/>
        <v>0</v>
      </c>
    </row>
    <row r="37" spans="1:7">
      <c r="A37" s="61" t="s">
        <v>153</v>
      </c>
      <c r="B37" s="62" t="s">
        <v>374</v>
      </c>
      <c r="C37" s="14">
        <v>13.14</v>
      </c>
      <c r="E37" s="18"/>
      <c r="G37" s="51">
        <f t="shared" si="2"/>
        <v>0</v>
      </c>
    </row>
    <row r="38" spans="1:7">
      <c r="A38" s="61" t="s">
        <v>355</v>
      </c>
      <c r="B38" s="62" t="s">
        <v>356</v>
      </c>
      <c r="C38" s="14">
        <v>10.99</v>
      </c>
      <c r="E38" s="18"/>
      <c r="G38" s="51">
        <f t="shared" si="2"/>
        <v>0</v>
      </c>
    </row>
    <row r="39" spans="1:7">
      <c r="A39" s="61" t="s">
        <v>363</v>
      </c>
      <c r="B39" s="62" t="s">
        <v>364</v>
      </c>
      <c r="C39" s="14">
        <v>11.99</v>
      </c>
      <c r="E39" s="18"/>
      <c r="G39" s="51">
        <f t="shared" si="2"/>
        <v>0</v>
      </c>
    </row>
    <row r="40" spans="1:7">
      <c r="A40" s="61" t="s">
        <v>357</v>
      </c>
      <c r="B40" s="62" t="s">
        <v>358</v>
      </c>
      <c r="C40" s="14">
        <v>10.99</v>
      </c>
      <c r="E40" s="18"/>
      <c r="G40" s="51">
        <f t="shared" si="2"/>
        <v>0</v>
      </c>
    </row>
    <row r="42" spans="1:7" ht="26.4">
      <c r="A42" s="104" t="s">
        <v>214</v>
      </c>
      <c r="B42" s="62" t="s">
        <v>170</v>
      </c>
      <c r="C42" s="14">
        <v>134</v>
      </c>
      <c r="E42" s="67"/>
      <c r="G42" s="51">
        <f>C42*E42</f>
        <v>0</v>
      </c>
    </row>
    <row r="43" spans="1:7">
      <c r="A43" s="71"/>
      <c r="B43" s="62"/>
      <c r="E43" s="72"/>
      <c r="G43" s="58"/>
    </row>
    <row r="44" spans="1:7">
      <c r="A44" s="71" t="s">
        <v>184</v>
      </c>
      <c r="B44" s="62" t="s">
        <v>168</v>
      </c>
      <c r="C44" s="14">
        <v>25.28</v>
      </c>
      <c r="E44" s="67"/>
      <c r="G44" s="51">
        <f t="shared" ref="G44:G45" si="3">C44*E44</f>
        <v>0</v>
      </c>
    </row>
    <row r="45" spans="1:7">
      <c r="A45" t="s">
        <v>11</v>
      </c>
      <c r="B45" s="62" t="s">
        <v>169</v>
      </c>
      <c r="C45" s="14">
        <v>102.53</v>
      </c>
      <c r="E45" s="45"/>
      <c r="G45" s="51">
        <f t="shared" si="3"/>
        <v>0</v>
      </c>
    </row>
    <row r="47" spans="1:7" ht="13.8" thickBot="1">
      <c r="C47" s="13"/>
      <c r="E47" s="1" t="s">
        <v>0</v>
      </c>
      <c r="G47" s="68">
        <f>SUM(G6:G45)</f>
        <v>0</v>
      </c>
    </row>
    <row r="48" spans="1:7" ht="13.8" thickTop="1"/>
  </sheetData>
  <mergeCells count="1">
    <mergeCell ref="A2:G2"/>
  </mergeCells>
  <conditionalFormatting sqref="G6">
    <cfRule type="cellIs" dxfId="6" priority="3" stopIfTrue="1" operator="lessThanOrEqual">
      <formula>0</formula>
    </cfRule>
  </conditionalFormatting>
  <conditionalFormatting sqref="G10:G40">
    <cfRule type="cellIs" dxfId="5" priority="1" stopIfTrue="1" operator="lessThanOrEqual">
      <formula>0</formula>
    </cfRule>
  </conditionalFormatting>
  <conditionalFormatting sqref="G42:G45">
    <cfRule type="cellIs" dxfId="4" priority="4" stopIfTrue="1" operator="lessThanOrEqual">
      <formula>0</formula>
    </cfRule>
  </conditionalFormatting>
  <pageMargins left="0.2" right="0.2" top="0.5" bottom="0.5" header="0.3" footer="0.3"/>
  <pageSetup orientation="portrait" r:id="rId1"/>
  <ignoredErrors>
    <ignoredError sqref="B31 B6:C6 B42:B45 B34:B35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8"/>
  <sheetViews>
    <sheetView workbookViewId="0">
      <selection activeCell="B35" sqref="B35"/>
    </sheetView>
  </sheetViews>
  <sheetFormatPr defaultColWidth="8.88671875" defaultRowHeight="13.2"/>
  <cols>
    <col min="1" max="1" width="54.109375" customWidth="1"/>
    <col min="2" max="2" width="16.88671875" bestFit="1" customWidth="1"/>
    <col min="3" max="3" width="9.5546875" style="14" customWidth="1"/>
    <col min="4" max="4" width="2.33203125" customWidth="1"/>
    <col min="6" max="6" width="2" customWidth="1"/>
    <col min="7" max="7" width="9.6640625" customWidth="1"/>
  </cols>
  <sheetData>
    <row r="1" spans="1:7" ht="79.5" customHeight="1"/>
    <row r="2" spans="1:7" ht="24.6" customHeight="1">
      <c r="A2" s="119" t="s">
        <v>172</v>
      </c>
      <c r="B2" s="119"/>
      <c r="C2" s="119"/>
      <c r="D2" s="119"/>
      <c r="E2" s="119"/>
      <c r="F2" s="119"/>
      <c r="G2" s="119"/>
    </row>
    <row r="3" spans="1:7" ht="21">
      <c r="A3" s="101" t="s">
        <v>441</v>
      </c>
    </row>
    <row r="4" spans="1:7">
      <c r="A4" s="105" t="s">
        <v>351</v>
      </c>
      <c r="E4" s="48" t="s">
        <v>62</v>
      </c>
      <c r="F4" s="48"/>
      <c r="G4" s="48" t="s">
        <v>63</v>
      </c>
    </row>
    <row r="5" spans="1:7" ht="13.8">
      <c r="A5" s="47"/>
    </row>
    <row r="6" spans="1:7" ht="13.8">
      <c r="A6" s="47" t="s">
        <v>173</v>
      </c>
      <c r="B6" s="62" t="s">
        <v>174</v>
      </c>
      <c r="C6" s="14">
        <v>22</v>
      </c>
      <c r="E6" s="90"/>
      <c r="F6" s="48"/>
      <c r="G6" s="51">
        <f>C6*E6</f>
        <v>0</v>
      </c>
    </row>
    <row r="7" spans="1:7" ht="13.8">
      <c r="A7" s="47"/>
      <c r="E7" s="59"/>
      <c r="F7" s="48"/>
      <c r="G7" s="48"/>
    </row>
    <row r="8" spans="1:7" ht="13.8">
      <c r="A8" s="60" t="s">
        <v>98</v>
      </c>
    </row>
    <row r="9" spans="1:7">
      <c r="A9" s="99" t="s">
        <v>338</v>
      </c>
    </row>
    <row r="10" spans="1:7">
      <c r="A10" s="65" t="s">
        <v>155</v>
      </c>
      <c r="B10" s="62" t="s">
        <v>226</v>
      </c>
      <c r="C10" s="14">
        <v>60</v>
      </c>
      <c r="E10" s="66"/>
      <c r="G10" s="51">
        <f t="shared" ref="G10:G18" si="0">C10*E10</f>
        <v>0</v>
      </c>
    </row>
    <row r="11" spans="1:7">
      <c r="A11" s="65" t="s">
        <v>156</v>
      </c>
      <c r="B11" s="62" t="s">
        <v>340</v>
      </c>
      <c r="C11" s="14">
        <v>60</v>
      </c>
      <c r="E11" s="18"/>
      <c r="G11" s="51">
        <f t="shared" si="0"/>
        <v>0</v>
      </c>
    </row>
    <row r="12" spans="1:7">
      <c r="A12" s="65" t="s">
        <v>157</v>
      </c>
      <c r="B12" s="62" t="s">
        <v>253</v>
      </c>
      <c r="C12" s="14">
        <v>60</v>
      </c>
      <c r="E12" s="18"/>
      <c r="G12" s="51">
        <f t="shared" si="0"/>
        <v>0</v>
      </c>
    </row>
    <row r="13" spans="1:7">
      <c r="A13" s="65" t="s">
        <v>158</v>
      </c>
      <c r="B13" s="62" t="s">
        <v>266</v>
      </c>
      <c r="C13" s="14">
        <v>60</v>
      </c>
      <c r="E13" s="18"/>
      <c r="G13" s="51">
        <f t="shared" si="0"/>
        <v>0</v>
      </c>
    </row>
    <row r="14" spans="1:7">
      <c r="A14" s="65" t="s">
        <v>159</v>
      </c>
      <c r="B14" s="62" t="s">
        <v>280</v>
      </c>
      <c r="C14" s="14">
        <v>60</v>
      </c>
      <c r="E14" s="18"/>
      <c r="G14" s="51">
        <f t="shared" si="0"/>
        <v>0</v>
      </c>
    </row>
    <row r="15" spans="1:7">
      <c r="A15" s="65" t="s">
        <v>341</v>
      </c>
      <c r="B15" s="62" t="s">
        <v>294</v>
      </c>
      <c r="C15" s="14">
        <v>60</v>
      </c>
      <c r="E15" s="18"/>
      <c r="G15" s="51">
        <f t="shared" si="0"/>
        <v>0</v>
      </c>
    </row>
    <row r="16" spans="1:7">
      <c r="A16" s="65" t="s">
        <v>161</v>
      </c>
      <c r="B16" s="62" t="s">
        <v>308</v>
      </c>
      <c r="C16" s="14">
        <v>60</v>
      </c>
      <c r="E16" s="18"/>
      <c r="G16" s="51">
        <f t="shared" si="0"/>
        <v>0</v>
      </c>
    </row>
    <row r="17" spans="1:7">
      <c r="A17" s="65" t="s">
        <v>164</v>
      </c>
      <c r="B17" s="62" t="s">
        <v>322</v>
      </c>
      <c r="C17" s="14">
        <v>60</v>
      </c>
      <c r="E17" s="18"/>
      <c r="G17" s="51">
        <f t="shared" si="0"/>
        <v>0</v>
      </c>
    </row>
    <row r="18" spans="1:7">
      <c r="A18" s="65" t="s">
        <v>162</v>
      </c>
      <c r="B18" s="62" t="s">
        <v>336</v>
      </c>
      <c r="C18" s="14">
        <v>60</v>
      </c>
      <c r="E18" s="18"/>
      <c r="G18" s="51">
        <f t="shared" si="0"/>
        <v>0</v>
      </c>
    </row>
    <row r="19" spans="1:7">
      <c r="A19" s="65"/>
      <c r="B19" s="62"/>
      <c r="G19" s="58"/>
    </row>
    <row r="20" spans="1:7">
      <c r="A20" s="99" t="s">
        <v>213</v>
      </c>
      <c r="B20" s="62"/>
      <c r="G20" s="58"/>
    </row>
    <row r="21" spans="1:7">
      <c r="A21" s="65" t="s">
        <v>155</v>
      </c>
      <c r="B21" s="62" t="s">
        <v>227</v>
      </c>
      <c r="C21" s="14">
        <v>50</v>
      </c>
      <c r="E21" s="66"/>
      <c r="G21" s="51">
        <f t="shared" ref="G21:G29" si="1">C21*E21</f>
        <v>0</v>
      </c>
    </row>
    <row r="22" spans="1:7">
      <c r="A22" s="65" t="s">
        <v>156</v>
      </c>
      <c r="B22" s="62" t="s">
        <v>240</v>
      </c>
      <c r="C22" s="14">
        <v>50</v>
      </c>
      <c r="E22" s="18"/>
      <c r="G22" s="51">
        <f t="shared" si="1"/>
        <v>0</v>
      </c>
    </row>
    <row r="23" spans="1:7">
      <c r="A23" s="65" t="s">
        <v>157</v>
      </c>
      <c r="B23" s="62" t="s">
        <v>254</v>
      </c>
      <c r="C23" s="14">
        <v>50</v>
      </c>
      <c r="E23" s="18"/>
      <c r="G23" s="51">
        <f t="shared" si="1"/>
        <v>0</v>
      </c>
    </row>
    <row r="24" spans="1:7">
      <c r="A24" s="65" t="s">
        <v>158</v>
      </c>
      <c r="B24" s="62" t="s">
        <v>267</v>
      </c>
      <c r="C24" s="14">
        <v>50</v>
      </c>
      <c r="E24" s="18"/>
      <c r="G24" s="51">
        <f t="shared" si="1"/>
        <v>0</v>
      </c>
    </row>
    <row r="25" spans="1:7">
      <c r="A25" s="65" t="s">
        <v>159</v>
      </c>
      <c r="B25" s="62" t="s">
        <v>281</v>
      </c>
      <c r="C25" s="14">
        <v>50</v>
      </c>
      <c r="E25" s="18"/>
      <c r="G25" s="51">
        <f t="shared" si="1"/>
        <v>0</v>
      </c>
    </row>
    <row r="26" spans="1:7">
      <c r="A26" s="65" t="s">
        <v>160</v>
      </c>
      <c r="B26" s="62" t="s">
        <v>295</v>
      </c>
      <c r="C26" s="14">
        <v>50</v>
      </c>
      <c r="E26" s="18"/>
      <c r="G26" s="51">
        <f t="shared" si="1"/>
        <v>0</v>
      </c>
    </row>
    <row r="27" spans="1:7">
      <c r="A27" s="65" t="s">
        <v>161</v>
      </c>
      <c r="B27" s="62" t="s">
        <v>309</v>
      </c>
      <c r="C27" s="14">
        <v>50</v>
      </c>
      <c r="E27" s="18"/>
      <c r="G27" s="51">
        <f t="shared" si="1"/>
        <v>0</v>
      </c>
    </row>
    <row r="28" spans="1:7">
      <c r="A28" s="65" t="s">
        <v>164</v>
      </c>
      <c r="B28" s="62" t="s">
        <v>323</v>
      </c>
      <c r="C28" s="14">
        <v>50</v>
      </c>
      <c r="E28" s="18"/>
      <c r="G28" s="51">
        <f t="shared" si="1"/>
        <v>0</v>
      </c>
    </row>
    <row r="29" spans="1:7">
      <c r="A29" s="65" t="s">
        <v>162</v>
      </c>
      <c r="B29" s="62" t="s">
        <v>337</v>
      </c>
      <c r="C29" s="14">
        <v>50</v>
      </c>
      <c r="E29" s="18"/>
      <c r="G29" s="51">
        <f t="shared" si="1"/>
        <v>0</v>
      </c>
    </row>
    <row r="30" spans="1:7">
      <c r="B30" s="62"/>
    </row>
    <row r="31" spans="1:7">
      <c r="A31" s="100" t="s">
        <v>189</v>
      </c>
      <c r="B31" s="62"/>
    </row>
    <row r="32" spans="1:7">
      <c r="A32" s="65" t="s">
        <v>155</v>
      </c>
      <c r="B32" s="62" t="s">
        <v>348</v>
      </c>
      <c r="C32" s="14">
        <v>20.84</v>
      </c>
      <c r="E32" s="66"/>
      <c r="G32" s="51">
        <f t="shared" ref="G32:G40" si="2">C32*E32</f>
        <v>0</v>
      </c>
    </row>
    <row r="33" spans="1:7">
      <c r="A33" s="65" t="s">
        <v>405</v>
      </c>
      <c r="B33" s="62" t="s">
        <v>406</v>
      </c>
      <c r="C33" s="14">
        <v>10.99</v>
      </c>
      <c r="E33" s="18"/>
      <c r="G33" s="51">
        <f t="shared" si="2"/>
        <v>0</v>
      </c>
    </row>
    <row r="34" spans="1:7">
      <c r="A34" s="65" t="s">
        <v>380</v>
      </c>
      <c r="B34" s="62" t="s">
        <v>381</v>
      </c>
      <c r="C34" s="14">
        <v>11.75</v>
      </c>
      <c r="E34" s="18"/>
      <c r="G34" s="51">
        <f t="shared" si="2"/>
        <v>0</v>
      </c>
    </row>
    <row r="35" spans="1:7">
      <c r="A35" s="65" t="s">
        <v>158</v>
      </c>
      <c r="B35" s="62" t="s">
        <v>166</v>
      </c>
      <c r="C35" s="14">
        <v>15.78</v>
      </c>
      <c r="E35" s="18"/>
      <c r="G35" s="51">
        <f t="shared" si="2"/>
        <v>0</v>
      </c>
    </row>
    <row r="36" spans="1:7">
      <c r="A36" s="65" t="s">
        <v>159</v>
      </c>
      <c r="B36" s="62" t="s">
        <v>414</v>
      </c>
      <c r="C36" s="14">
        <v>10.99</v>
      </c>
      <c r="E36" s="18"/>
      <c r="G36" s="51">
        <f t="shared" si="2"/>
        <v>0</v>
      </c>
    </row>
    <row r="37" spans="1:7">
      <c r="A37" s="65" t="s">
        <v>349</v>
      </c>
      <c r="B37" s="62" t="s">
        <v>415</v>
      </c>
      <c r="C37" s="14">
        <v>13.75</v>
      </c>
      <c r="E37" s="18"/>
      <c r="G37" s="51">
        <f t="shared" si="2"/>
        <v>0</v>
      </c>
    </row>
    <row r="38" spans="1:7">
      <c r="A38" s="65" t="s">
        <v>378</v>
      </c>
      <c r="B38" s="62" t="s">
        <v>379</v>
      </c>
      <c r="C38" s="14">
        <v>9.9</v>
      </c>
      <c r="E38" s="18"/>
      <c r="G38" s="51">
        <f t="shared" si="2"/>
        <v>0</v>
      </c>
    </row>
    <row r="39" spans="1:7">
      <c r="A39" s="65" t="s">
        <v>164</v>
      </c>
      <c r="B39" s="62" t="s">
        <v>367</v>
      </c>
      <c r="C39" s="14">
        <v>13.5</v>
      </c>
      <c r="E39" s="18"/>
      <c r="G39" s="51">
        <f t="shared" si="2"/>
        <v>0</v>
      </c>
    </row>
    <row r="40" spans="1:7">
      <c r="A40" s="65" t="s">
        <v>162</v>
      </c>
      <c r="B40" s="62" t="s">
        <v>149</v>
      </c>
      <c r="E40" s="18"/>
      <c r="G40" s="51">
        <f t="shared" si="2"/>
        <v>0</v>
      </c>
    </row>
    <row r="42" spans="1:7" ht="26.4">
      <c r="A42" s="104" t="s">
        <v>214</v>
      </c>
      <c r="B42" s="62" t="s">
        <v>170</v>
      </c>
      <c r="C42" s="14">
        <v>134</v>
      </c>
      <c r="E42" s="66"/>
      <c r="G42" s="51">
        <f>C42*E42</f>
        <v>0</v>
      </c>
    </row>
    <row r="43" spans="1:7">
      <c r="A43" s="71"/>
      <c r="B43" s="62"/>
      <c r="G43" s="58"/>
    </row>
    <row r="44" spans="1:7">
      <c r="A44" s="71" t="s">
        <v>184</v>
      </c>
      <c r="B44" s="62" t="s">
        <v>168</v>
      </c>
      <c r="C44" s="14">
        <v>25.28</v>
      </c>
      <c r="E44" s="66"/>
      <c r="G44" s="51">
        <f t="shared" ref="G44:G45" si="3">C44*E44</f>
        <v>0</v>
      </c>
    </row>
    <row r="45" spans="1:7">
      <c r="A45" t="s">
        <v>11</v>
      </c>
      <c r="B45" s="62" t="s">
        <v>169</v>
      </c>
      <c r="C45" s="14">
        <v>102.53</v>
      </c>
      <c r="E45" s="18"/>
      <c r="G45" s="51">
        <f t="shared" si="3"/>
        <v>0</v>
      </c>
    </row>
    <row r="47" spans="1:7" ht="13.8" thickBot="1">
      <c r="E47" s="1" t="s">
        <v>0</v>
      </c>
      <c r="G47" s="68">
        <f>SUM(G6:G46)</f>
        <v>0</v>
      </c>
    </row>
    <row r="48" spans="1:7" ht="13.8" thickTop="1"/>
  </sheetData>
  <mergeCells count="1">
    <mergeCell ref="A2:G2"/>
  </mergeCells>
  <conditionalFormatting sqref="G6">
    <cfRule type="cellIs" dxfId="3" priority="2" stopIfTrue="1" operator="lessThanOrEqual">
      <formula>0</formula>
    </cfRule>
  </conditionalFormatting>
  <conditionalFormatting sqref="G10:G29">
    <cfRule type="cellIs" dxfId="2" priority="1" stopIfTrue="1" operator="lessThanOrEqual">
      <formula>0</formula>
    </cfRule>
  </conditionalFormatting>
  <conditionalFormatting sqref="G32:G40">
    <cfRule type="cellIs" dxfId="1" priority="6" stopIfTrue="1" operator="lessThanOrEqual">
      <formula>0</formula>
    </cfRule>
  </conditionalFormatting>
  <conditionalFormatting sqref="G42:G45">
    <cfRule type="cellIs" dxfId="0" priority="3" stopIfTrue="1" operator="lessThanOrEqual">
      <formula>0</formula>
    </cfRule>
  </conditionalFormatting>
  <pageMargins left="0.2" right="0.2" top="0.5" bottom="0.25" header="0.3" footer="0.3"/>
  <pageSetup orientation="portrait" r:id="rId1"/>
  <ignoredErrors>
    <ignoredError sqref="B30:B31 B6:C6 B42:B45 B35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3A8B02701CD4A8006FC4D92E9AC96" ma:contentTypeVersion="2" ma:contentTypeDescription="Create a new document." ma:contentTypeScope="" ma:versionID="c1d795522c6d6cb9612dec4e536e7f0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196f01341b22f5016ecd9d4cc9031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42DC89-F63A-408A-A4F1-B1B3B4532574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549B346-9309-4043-ACAF-3BCC7243F1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4DA981-C340-4746-B207-0E8A48FD73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Sheet</vt:lpstr>
      <vt:lpstr>Grades 1</vt:lpstr>
      <vt:lpstr>Grade 2</vt:lpstr>
      <vt:lpstr>Grades 3</vt:lpstr>
      <vt:lpstr>Grade 4</vt:lpstr>
      <vt:lpstr>Grades 5</vt:lpstr>
      <vt:lpstr>Grade 6</vt:lpstr>
      <vt:lpstr>Grades 7</vt:lpstr>
      <vt:lpstr>Grade 8</vt:lpstr>
      <vt:lpstr>Phonics</vt:lpstr>
    </vt:vector>
  </TitlesOfParts>
  <Company>Kendall Hunt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 Pfeiffer</dc:creator>
  <cp:lastModifiedBy>Brooke A. Pfeiffer</cp:lastModifiedBy>
  <cp:lastPrinted>2024-08-05T18:57:54Z</cp:lastPrinted>
  <dcterms:created xsi:type="dcterms:W3CDTF">2006-06-02T14:22:29Z</dcterms:created>
  <dcterms:modified xsi:type="dcterms:W3CDTF">2024-10-18T13:50:05Z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0x0101001303A8B02701CD4A8006FC4D92E9AC96</vt:lpwstr>
  </property>
</Properties>
</file>